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4а" sheetId="1" r:id="rId1"/>
    <sheet name="4б" sheetId="2" r:id="rId2"/>
    <sheet name="4в" sheetId="3" r:id="rId3"/>
    <sheet name="5а" sheetId="4" r:id="rId4"/>
    <sheet name="5б" sheetId="5" r:id="rId5"/>
    <sheet name="5в" sheetId="6" r:id="rId6"/>
    <sheet name="5г" sheetId="7" r:id="rId7"/>
    <sheet name="6а,6б" sheetId="8" r:id="rId8"/>
    <sheet name="6аб" sheetId="9" r:id="rId9"/>
    <sheet name="7аб" sheetId="10" r:id="rId10"/>
    <sheet name="8аб" sheetId="11" r:id="rId11"/>
    <sheet name="10а" sheetId="12" r:id="rId12"/>
    <sheet name="11а" sheetId="13" r:id="rId13"/>
  </sheets>
  <definedNames>
    <definedName name="_xlnm._FilterDatabase" localSheetId="7" hidden="1">'6а,6б'!$A$6:$H$17</definedName>
    <definedName name="Excel_BuiltIn__FilterDatabase_3_1" localSheetId="7">#REF!</definedName>
    <definedName name="Excel_BuiltIn__FilterDatabase_3_1">#REF!</definedName>
    <definedName name="Excel_BuiltIn__FilterDatabase_4">#REF!</definedName>
    <definedName name="_xlnm.Print_Titles" localSheetId="7">'6а,6б'!$6:$6</definedName>
  </definedNames>
  <calcPr fullCalcOnLoad="1"/>
</workbook>
</file>

<file path=xl/sharedStrings.xml><?xml version="1.0" encoding="utf-8"?>
<sst xmlns="http://schemas.openxmlformats.org/spreadsheetml/2006/main" count="1161" uniqueCount="219">
  <si>
    <t>Приложение № 2</t>
  </si>
  <si>
    <r>
      <rPr>
        <sz val="12"/>
        <color indexed="8"/>
        <rFont val="Times New Roman"/>
        <family val="1"/>
      </rP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</si>
  <si>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</si>
  <si>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</si>
  <si>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от ____ сентября (октября) 2017 г.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</si>
  <si>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</si>
  <si>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</si>
  <si>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</si>
  <si>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</si>
  <si>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</si>
  <si>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</si>
  <si>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</si>
  <si>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</si>
  <si>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</si>
  <si>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</si>
  <si>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</si>
  <si>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</si>
  <si>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</si>
  <si>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</si>
  <si>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1</t>
  </si>
  <si>
    <t>ООЦ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</si>
  <si>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</si>
  <si>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</si>
  <si>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</si>
  <si>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</si>
  <si>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</si>
  <si>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</si>
  <si>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</si>
  <si>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</si>
  <si>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</si>
  <si>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</si>
  <si>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</si>
  <si>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</si>
  <si>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</si>
  <si>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</si>
  <si>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</si>
  <si>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</si>
  <si>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Председатель жюри:</t>
  </si>
  <si>
    <t>Члены жюри:</t>
  </si>
  <si>
    <t>Андреева Елена</t>
  </si>
  <si>
    <t>4а</t>
  </si>
  <si>
    <t>Иванова Алена Владимировна</t>
  </si>
  <si>
    <t>Зайцев Дмитрий</t>
  </si>
  <si>
    <t>Коровин Ярослав</t>
  </si>
  <si>
    <t>Королева Ксения</t>
  </si>
  <si>
    <t>Куркин Антон</t>
  </si>
  <si>
    <t>Магомедов Тимур</t>
  </si>
  <si>
    <t>Полегешко Мария</t>
  </si>
  <si>
    <t>Серегина Полина</t>
  </si>
  <si>
    <t>Сунгуров Артемий</t>
  </si>
  <si>
    <t>Черногор Матвей</t>
  </si>
  <si>
    <t>Шалаева Вероника</t>
  </si>
  <si>
    <t>Щирая Алена</t>
  </si>
  <si>
    <t>Юденок Дарья</t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</si>
  <si>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в  5а классе, 2017-2018 учебный год.</t>
    </r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</si>
  <si>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в  5б классе, 2017-2018 учебный год.</t>
    </r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</si>
  <si>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в  5г классе, 2017-2018 учебный год.</t>
    </r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</si>
  <si>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математикев  6а классе, 2017-2018 учебный год.</t>
    </r>
  </si>
  <si>
    <t>Ахмадиева Алисия</t>
  </si>
  <si>
    <t>Васильчук Мария</t>
  </si>
  <si>
    <t>Васичкин Валентин</t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</si>
  <si>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математикев  6б классе, 2017-2018 учебный год.</t>
    </r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</si>
  <si>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математике в  7а классе, 2017-2018 учебный год.</t>
    </r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</si>
  <si>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математикев  8а классе, 2017-2018 учебный год.</t>
    </r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</si>
  <si>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 в  10а классе, 2017-2018 учебный год.</t>
    </r>
  </si>
  <si>
    <r>
      <rPr>
        <b/>
        <sz val="12"/>
        <rFont val="Times New Roman"/>
        <family val="1"/>
      </rP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 в  11 классе, 2017-2018 учебный год.</t>
    </r>
  </si>
  <si>
    <t>математика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</si>
  <si>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 в  4а классе, 2017-2018 учебный год.</t>
    </r>
  </si>
  <si>
    <t>4б</t>
  </si>
  <si>
    <t>Михайлова Марина Борисовна</t>
  </si>
  <si>
    <t>Богданов Максим</t>
  </si>
  <si>
    <t>Бондаренко Елизавета</t>
  </si>
  <si>
    <t>Буслаева Елизавета</t>
  </si>
  <si>
    <t>Буянов Михаил</t>
  </si>
  <si>
    <t>Валиуллова Майя</t>
  </si>
  <si>
    <t>Гусаков Ярослав</t>
  </si>
  <si>
    <t>Дуцев Артем</t>
  </si>
  <si>
    <t>Журавлев Михаил</t>
  </si>
  <si>
    <t>Овчаренко Тимофей</t>
  </si>
  <si>
    <t>Рябова Дарья</t>
  </si>
  <si>
    <t>Свиридова Алиса</t>
  </si>
  <si>
    <t>Тарасова Вероника</t>
  </si>
  <si>
    <t>Фролова Анастасия</t>
  </si>
  <si>
    <t>Забель Арсений</t>
  </si>
  <si>
    <t>Алборова Софья</t>
  </si>
  <si>
    <t>5г</t>
  </si>
  <si>
    <t>Семыкина Ольга Николаевна</t>
  </si>
  <si>
    <t>Беляева Анна</t>
  </si>
  <si>
    <t>Ботова Анна</t>
  </si>
  <si>
    <t>Вострикова Елизавета</t>
  </si>
  <si>
    <t>Мардоян Михаил</t>
  </si>
  <si>
    <t>Мурашов Даниил</t>
  </si>
  <si>
    <t>Папков Матвей</t>
  </si>
  <si>
    <t>Ульянчук Дарья</t>
  </si>
  <si>
    <t>Упорова Дарья</t>
  </si>
  <si>
    <t>Федотова Виктория</t>
  </si>
  <si>
    <t>Чупина Полина</t>
  </si>
  <si>
    <t>Широбокова Валя</t>
  </si>
  <si>
    <t>Костюхина Диана</t>
  </si>
  <si>
    <t>Логинов Иван</t>
  </si>
  <si>
    <t>Ясногородский Юрий</t>
  </si>
  <si>
    <t>6а</t>
  </si>
  <si>
    <t>Корезина Людмила Тимофеевна</t>
  </si>
  <si>
    <t>Алексеева Юлиана</t>
  </si>
  <si>
    <t>6б</t>
  </si>
  <si>
    <t>Иваницкий Кирилл</t>
  </si>
  <si>
    <t>Куракин Кирилл</t>
  </si>
  <si>
    <t>Сигиденко Яна</t>
  </si>
  <si>
    <t>Походяева Полина</t>
  </si>
  <si>
    <t>Руковишникова Мария</t>
  </si>
  <si>
    <t>Химич Дарья</t>
  </si>
  <si>
    <t>Богданова Милена</t>
  </si>
  <si>
    <t>Калмыкова Лиза</t>
  </si>
  <si>
    <t>Шеянова Мария</t>
  </si>
  <si>
    <t>Козлов Кирилл</t>
  </si>
  <si>
    <t>Гераськин Илья</t>
  </si>
  <si>
    <t>Горшков Егор</t>
  </si>
  <si>
    <t>Казаков Михаил</t>
  </si>
  <si>
    <t>Ерёмин Михаил</t>
  </si>
  <si>
    <t>Здоров Филипп</t>
  </si>
  <si>
    <t>Пальчиков Матвей</t>
  </si>
  <si>
    <t>Изместьева Кристина</t>
  </si>
  <si>
    <t>Близнюк Анастасия</t>
  </si>
  <si>
    <t>Химич Андрей</t>
  </si>
  <si>
    <t>11А</t>
  </si>
  <si>
    <t>Беляева Алина</t>
  </si>
  <si>
    <t>Дубровина Людмла</t>
  </si>
  <si>
    <t>Кедало Александр</t>
  </si>
  <si>
    <t>Политова Евгения</t>
  </si>
  <si>
    <t>Савинце Артем</t>
  </si>
  <si>
    <t>Чигирева Анастасия</t>
  </si>
  <si>
    <t>Шалаева Яна</t>
  </si>
  <si>
    <t>Филиппов Леонид</t>
  </si>
  <si>
    <t>Задорожный Илья</t>
  </si>
  <si>
    <t>5а</t>
  </si>
  <si>
    <t>Сергеев Константин</t>
  </si>
  <si>
    <t>Смирнов Егор</t>
  </si>
  <si>
    <t>Колосов Михаил</t>
  </si>
  <si>
    <t>Пивцаева Елизавета</t>
  </si>
  <si>
    <t>Дьяконенко Кирилл</t>
  </si>
  <si>
    <t>Комраков Михаил</t>
  </si>
  <si>
    <t>Смолева Ксения</t>
  </si>
  <si>
    <t>Сенягина Амелия</t>
  </si>
  <si>
    <t>Марков Арсений</t>
  </si>
  <si>
    <t>Афанасьев Никита</t>
  </si>
  <si>
    <t>Кныш Ксения</t>
  </si>
  <si>
    <t>Зиныч Яна</t>
  </si>
  <si>
    <t>Масюк Петр</t>
  </si>
  <si>
    <t>Цвигун Ева</t>
  </si>
  <si>
    <t>Конаныхина Виктория</t>
  </si>
  <si>
    <t>Копыл Мария</t>
  </si>
  <si>
    <t>Левкович Виталий</t>
  </si>
  <si>
    <t>5б</t>
  </si>
  <si>
    <t>Комаров Макар</t>
  </si>
  <si>
    <t>Зикеева Полина</t>
  </si>
  <si>
    <t>Фадеева Дарья</t>
  </si>
  <si>
    <t>Долматов Леонид</t>
  </si>
  <si>
    <t>Стародубцев Данила</t>
  </si>
  <si>
    <t>Давыдов Виктор</t>
  </si>
  <si>
    <t>Денисов Денис</t>
  </si>
  <si>
    <t>Ткаченко Полина</t>
  </si>
  <si>
    <t>Гаврикова Дарья</t>
  </si>
  <si>
    <t>Шаров Артем</t>
  </si>
  <si>
    <t>Парфенов Георгий</t>
  </si>
  <si>
    <t>Сидоров Илья</t>
  </si>
  <si>
    <t>Орлова Майя</t>
  </si>
  <si>
    <t>Попова Елизавета</t>
  </si>
  <si>
    <t>Энгель Лев</t>
  </si>
  <si>
    <t>Магомедова Амина</t>
  </si>
  <si>
    <t>Фролов Максим</t>
  </si>
  <si>
    <t>Шолохова Анастасия</t>
  </si>
  <si>
    <t>Фищенко Кирилл</t>
  </si>
  <si>
    <t>Новожилов Богдан</t>
  </si>
  <si>
    <t>Зайцев Кирилл</t>
  </si>
  <si>
    <t>Варванина Вероника</t>
  </si>
  <si>
    <t>Мельников Герман</t>
  </si>
  <si>
    <t>Казакова Анастасия</t>
  </si>
  <si>
    <t>Гуков Алексей</t>
  </si>
  <si>
    <t>Тюрьков Никита</t>
  </si>
  <si>
    <t>Моторина Елизавета</t>
  </si>
  <si>
    <t>Михалин Святослав</t>
  </si>
  <si>
    <t>7а</t>
  </si>
  <si>
    <t>Кичурин Александр</t>
  </si>
  <si>
    <t>Файницкая Мария</t>
  </si>
  <si>
    <t>7б</t>
  </si>
  <si>
    <t>Куликова Анна</t>
  </si>
  <si>
    <t>Овчаренко Дарья</t>
  </si>
  <si>
    <t>Гуршина Валентина</t>
  </si>
  <si>
    <t>Горюкова Аделина</t>
  </si>
  <si>
    <t>8а</t>
  </si>
  <si>
    <t>Подольский Богдан</t>
  </si>
  <si>
    <t>8б</t>
  </si>
  <si>
    <t>Бойко Дарина</t>
  </si>
  <si>
    <t>Савенкова Софья</t>
  </si>
  <si>
    <t>Четвергова Полина</t>
  </si>
  <si>
    <t>Чернов Алексей</t>
  </si>
  <si>
    <t>Кадетова Екатерина</t>
  </si>
  <si>
    <t>Беркутова Арина</t>
  </si>
  <si>
    <t>Блинова Полина</t>
  </si>
  <si>
    <t>Степанов Никита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</si>
  <si>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 в  4в классе, 2017-2018 учебный год.</t>
    </r>
  </si>
  <si>
    <t>4в</t>
  </si>
  <si>
    <t>Измайлова Наталья Александровна</t>
  </si>
  <si>
    <t>Громова Виолетта</t>
  </si>
  <si>
    <t>Гуревич Александр</t>
  </si>
  <si>
    <t>Остапенко Никита</t>
  </si>
  <si>
    <t>Земсков Елисей</t>
  </si>
  <si>
    <t>Гераев Тимур</t>
  </si>
  <si>
    <t>5в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</si>
  <si>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 в  5в классе, 2017-2018 учебный год.</t>
    </r>
  </si>
  <si>
    <t>Ромакина Диана</t>
  </si>
  <si>
    <t>Азуриа Софья</t>
  </si>
  <si>
    <t>Дрождина Софья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</si>
  <si>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математике в  4б классе, 2017-2018 учебный год.</t>
    </r>
  </si>
  <si>
    <t>10а</t>
  </si>
  <si>
    <t>Семененко Елена Юрьевна</t>
  </si>
  <si>
    <t>Волкова Анжела Владимировна</t>
  </si>
  <si>
    <t>призер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</si>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</sst>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 applyFill="1" applyAlignment="1">
      <alignment horizont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55" applyFont="1" applyBorder="1" applyAlignment="1">
      <alignment vertical="top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49" fontId="1" fillId="0" borderId="0" xfId="55" applyNumberFormat="1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wrapText="1"/>
      <protection/>
    </xf>
    <xf numFmtId="49" fontId="7" fillId="0" borderId="11" xfId="55" applyNumberFormat="1" applyFont="1" applyBorder="1" applyAlignment="1">
      <alignment horizontal="center" vertical="center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5" fillId="0" borderId="11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49" fontId="1" fillId="0" borderId="11" xfId="55" applyNumberFormat="1" applyFont="1" applyBorder="1" applyAlignment="1">
      <alignment horizontal="center" vertical="top"/>
      <protection/>
    </xf>
    <xf numFmtId="0" fontId="2" fillId="0" borderId="11" xfId="55" applyNumberFormat="1" applyFont="1" applyBorder="1" applyAlignment="1">
      <alignment horizontal="center" vertical="top"/>
      <protection/>
    </xf>
    <xf numFmtId="0" fontId="8" fillId="0" borderId="12" xfId="0" applyFont="1" applyFill="1" applyBorder="1" applyAlignment="1">
      <alignment/>
    </xf>
    <xf numFmtId="0" fontId="2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left" wrapText="1"/>
      <protection/>
    </xf>
    <xf numFmtId="0" fontId="1" fillId="0" borderId="11" xfId="55" applyFont="1" applyBorder="1">
      <alignment/>
      <protection/>
    </xf>
    <xf numFmtId="0" fontId="1" fillId="33" borderId="11" xfId="55" applyFont="1" applyFill="1" applyBorder="1" applyAlignment="1">
      <alignment horizontal="center"/>
      <protection/>
    </xf>
    <xf numFmtId="9" fontId="0" fillId="33" borderId="11" xfId="59" applyNumberFormat="1" applyFill="1" applyBorder="1" applyAlignment="1" applyProtection="1">
      <alignment horizontal="center"/>
      <protection/>
    </xf>
    <xf numFmtId="0" fontId="2" fillId="0" borderId="11" xfId="55" applyFont="1" applyBorder="1" applyAlignment="1">
      <alignment horizontal="center" vertical="top"/>
      <protection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0" xfId="55" applyFont="1" applyAlignment="1">
      <alignment horizontal="center" vertical="center"/>
      <protection/>
    </xf>
    <xf numFmtId="0" fontId="2" fillId="0" borderId="13" xfId="55" applyNumberFormat="1" applyFont="1" applyBorder="1" applyAlignment="1">
      <alignment horizontal="center" vertical="top"/>
      <protection/>
    </xf>
    <xf numFmtId="0" fontId="8" fillId="0" borderId="13" xfId="0" applyFont="1" applyFill="1" applyBorder="1" applyAlignment="1">
      <alignment vertical="center"/>
    </xf>
    <xf numFmtId="0" fontId="2" fillId="0" borderId="13" xfId="55" applyFont="1" applyFill="1" applyBorder="1" applyAlignment="1">
      <alignment horizontal="center" vertical="top" wrapText="1"/>
      <protection/>
    </xf>
    <xf numFmtId="0" fontId="1" fillId="0" borderId="13" xfId="55" applyNumberFormat="1" applyFont="1" applyFill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9" fillId="0" borderId="13" xfId="55" applyFont="1" applyFill="1" applyBorder="1" applyAlignment="1">
      <alignment horizontal="left" wrapText="1"/>
      <protection/>
    </xf>
    <xf numFmtId="0" fontId="1" fillId="0" borderId="13" xfId="55" applyFont="1" applyBorder="1">
      <alignment/>
      <protection/>
    </xf>
    <xf numFmtId="0" fontId="1" fillId="34" borderId="13" xfId="55" applyFont="1" applyFill="1" applyBorder="1" applyAlignment="1">
      <alignment horizontal="center"/>
      <protection/>
    </xf>
    <xf numFmtId="9" fontId="0" fillId="34" borderId="13" xfId="59" applyNumberFormat="1" applyFill="1" applyBorder="1" applyAlignment="1">
      <alignment horizontal="center"/>
    </xf>
    <xf numFmtId="0" fontId="2" fillId="0" borderId="13" xfId="55" applyFont="1" applyBorder="1" applyAlignment="1">
      <alignment horizontal="center" vertical="top"/>
      <protection/>
    </xf>
    <xf numFmtId="0" fontId="1" fillId="0" borderId="13" xfId="55" applyNumberFormat="1" applyFont="1" applyFill="1" applyBorder="1" applyAlignment="1">
      <alignment horizontal="left" wrapText="1"/>
      <protection/>
    </xf>
    <xf numFmtId="0" fontId="1" fillId="0" borderId="13" xfId="55" applyFont="1" applyFill="1" applyBorder="1" applyAlignment="1">
      <alignment horizontal="center" wrapText="1"/>
      <protection/>
    </xf>
    <xf numFmtId="0" fontId="1" fillId="0" borderId="13" xfId="55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horizontal="center" vertical="top"/>
      <protection/>
    </xf>
    <xf numFmtId="0" fontId="1" fillId="0" borderId="13" xfId="54" applyNumberFormat="1" applyFont="1" applyFill="1" applyBorder="1" applyAlignment="1">
      <alignment horizontal="left" vertical="top" wrapText="1"/>
      <protection/>
    </xf>
    <xf numFmtId="0" fontId="1" fillId="0" borderId="13" xfId="54" applyNumberFormat="1" applyFont="1" applyFill="1" applyBorder="1" applyAlignment="1">
      <alignment horizontal="left"/>
      <protection/>
    </xf>
    <xf numFmtId="0" fontId="8" fillId="0" borderId="13" xfId="0" applyFont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Fill="1" applyBorder="1" applyAlignment="1">
      <alignment vertical="center"/>
    </xf>
    <xf numFmtId="0" fontId="10" fillId="0" borderId="13" xfId="55" applyFont="1" applyFill="1" applyBorder="1" applyAlignment="1">
      <alignment horizontal="center" vertical="top" wrapText="1"/>
      <protection/>
    </xf>
    <xf numFmtId="0" fontId="10" fillId="0" borderId="13" xfId="55" applyNumberFormat="1" applyFont="1" applyFill="1" applyBorder="1" applyAlignment="1">
      <alignment horizontal="center" vertical="top" wrapText="1"/>
      <protection/>
    </xf>
    <xf numFmtId="0" fontId="10" fillId="0" borderId="13" xfId="55" applyFont="1" applyFill="1" applyBorder="1" applyAlignment="1">
      <alignment horizontal="center" wrapText="1"/>
      <protection/>
    </xf>
    <xf numFmtId="0" fontId="10" fillId="0" borderId="13" xfId="55" applyNumberFormat="1" applyFont="1" applyFill="1" applyBorder="1" applyAlignment="1">
      <alignment horizontal="left" wrapText="1"/>
      <protection/>
    </xf>
    <xf numFmtId="0" fontId="10" fillId="0" borderId="13" xfId="55" applyFon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9" fontId="10" fillId="34" borderId="13" xfId="59" applyNumberFormat="1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" fillId="0" borderId="11" xfId="5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7" fillId="0" borderId="11" xfId="55" applyFont="1" applyBorder="1" applyAlignment="1">
      <alignment horizontal="center"/>
      <protection/>
    </xf>
    <xf numFmtId="0" fontId="1" fillId="33" borderId="1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69" zoomScaleNormal="69" zoomScalePageLayoutView="0" workbookViewId="0" topLeftCell="A1">
      <selection activeCell="A7" sqref="A7:A19"/>
    </sheetView>
  </sheetViews>
  <sheetFormatPr defaultColWidth="9.00390625" defaultRowHeight="12.75"/>
  <cols>
    <col min="1" max="1" width="7.57421875" style="0" customWidth="1"/>
    <col min="2" max="3" width="9.00390625" style="0" customWidth="1"/>
    <col min="4" max="4" width="23.140625" style="0" customWidth="1"/>
    <col min="5" max="5" width="9.421875" style="0" customWidth="1"/>
    <col min="6" max="6" width="12.28125" style="0" customWidth="1"/>
    <col min="7" max="7" width="9.00390625" style="0" customWidth="1"/>
    <col min="8" max="8" width="26.140625" style="0" customWidth="1"/>
    <col min="9" max="18" width="9.00390625" style="0" customWidth="1"/>
    <col min="19" max="19" width="17.28125" style="0" customWidth="1"/>
  </cols>
  <sheetData>
    <row r="1" spans="1:19" ht="18.75">
      <c r="A1" s="1"/>
      <c r="B1" s="2"/>
      <c r="C1" s="2"/>
      <c r="D1" s="3"/>
      <c r="E1" s="4"/>
      <c r="F1" s="5"/>
      <c r="G1" s="6"/>
      <c r="H1" s="3"/>
      <c r="I1" s="7"/>
      <c r="J1" s="7"/>
      <c r="K1" s="7"/>
      <c r="L1" s="7"/>
      <c r="M1" s="7"/>
      <c r="N1" s="7"/>
      <c r="O1" s="8"/>
      <c r="P1" s="8"/>
      <c r="Q1" s="7" t="s">
        <v>0</v>
      </c>
      <c r="R1" s="7"/>
      <c r="S1" s="7"/>
    </row>
    <row r="2" spans="1:19" ht="18.75">
      <c r="A2" s="1"/>
      <c r="B2" s="2"/>
      <c r="C2" s="2"/>
      <c r="D2" s="3"/>
      <c r="E2" s="4"/>
      <c r="F2" s="5"/>
      <c r="G2" s="6"/>
      <c r="H2" s="3"/>
      <c r="I2" s="7"/>
      <c r="J2" s="7"/>
      <c r="K2" s="7"/>
      <c r="L2" s="7"/>
      <c r="M2" s="7"/>
      <c r="N2" s="7"/>
      <c r="O2" s="8"/>
      <c r="P2" s="8"/>
      <c r="Q2" s="2"/>
      <c r="R2" s="9" t="s">
        <v>1</v>
      </c>
      <c r="S2" s="7"/>
    </row>
    <row r="3" spans="1:19" ht="18.75">
      <c r="A3" s="1"/>
      <c r="B3" s="2"/>
      <c r="C3" s="2"/>
      <c r="D3" s="3"/>
      <c r="E3" s="4"/>
      <c r="F3" s="5"/>
      <c r="G3" s="6"/>
      <c r="H3" s="3"/>
      <c r="I3" s="7"/>
      <c r="J3" s="7"/>
      <c r="K3" s="7"/>
      <c r="L3" s="7"/>
      <c r="M3" s="7"/>
      <c r="N3" s="7"/>
      <c r="O3" s="7"/>
      <c r="P3" s="7"/>
      <c r="Q3" s="2"/>
      <c r="R3" s="10" t="s">
        <v>2</v>
      </c>
      <c r="S3" s="8"/>
    </row>
    <row r="4" spans="1:19" ht="18.75">
      <c r="A4" s="71" t="s">
        <v>67</v>
      </c>
      <c r="B4" s="71"/>
      <c r="C4" s="71"/>
      <c r="D4" s="71"/>
      <c r="E4" s="71"/>
      <c r="F4" s="71"/>
      <c r="G4" s="71"/>
      <c r="H4" s="71"/>
      <c r="I4" s="7"/>
      <c r="J4" s="7"/>
      <c r="K4" s="7"/>
      <c r="L4" s="7"/>
      <c r="M4" s="7"/>
      <c r="N4" s="7"/>
      <c r="O4" s="8"/>
      <c r="P4" s="8"/>
      <c r="Q4" s="2"/>
      <c r="R4" s="10" t="s">
        <v>3</v>
      </c>
      <c r="S4" s="11"/>
    </row>
    <row r="5" spans="1:19" ht="34.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2"/>
      <c r="O5" s="73" t="s">
        <v>6</v>
      </c>
      <c r="P5" s="73" t="s">
        <v>7</v>
      </c>
      <c r="Q5" s="73" t="s">
        <v>8</v>
      </c>
      <c r="R5" s="70" t="s">
        <v>9</v>
      </c>
      <c r="S5" s="70" t="s">
        <v>10</v>
      </c>
    </row>
    <row r="6" spans="1:19" ht="42.7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24">
        <v>6</v>
      </c>
      <c r="O6" s="73"/>
      <c r="P6" s="73"/>
      <c r="Q6" s="73"/>
      <c r="R6" s="70"/>
      <c r="S6" s="70"/>
    </row>
    <row r="7" spans="1:19" ht="30">
      <c r="A7" s="25" t="s">
        <v>19</v>
      </c>
      <c r="B7" s="26">
        <v>107</v>
      </c>
      <c r="C7" s="26"/>
      <c r="D7" s="27" t="s">
        <v>47</v>
      </c>
      <c r="E7" s="28" t="s">
        <v>20</v>
      </c>
      <c r="F7" s="29" t="s">
        <v>66</v>
      </c>
      <c r="G7" s="30" t="s">
        <v>40</v>
      </c>
      <c r="H7" s="31" t="s">
        <v>41</v>
      </c>
      <c r="I7" s="32">
        <v>5</v>
      </c>
      <c r="J7" s="32">
        <v>7</v>
      </c>
      <c r="K7" s="32">
        <v>7</v>
      </c>
      <c r="L7" s="32">
        <v>7</v>
      </c>
      <c r="M7" s="32">
        <v>7</v>
      </c>
      <c r="N7" s="32">
        <v>0</v>
      </c>
      <c r="O7" s="33">
        <f>SUM(I7:N7)</f>
        <v>33</v>
      </c>
      <c r="P7" s="33">
        <v>42</v>
      </c>
      <c r="Q7" s="34">
        <f>O7/P7</f>
        <v>0.7857142857142857</v>
      </c>
      <c r="R7" s="32"/>
      <c r="S7" s="32" t="s">
        <v>217</v>
      </c>
    </row>
    <row r="8" spans="1:19" ht="30">
      <c r="A8" s="25" t="s">
        <v>21</v>
      </c>
      <c r="B8" s="26">
        <v>107</v>
      </c>
      <c r="C8" s="26"/>
      <c r="D8" s="36" t="s">
        <v>49</v>
      </c>
      <c r="E8" s="28" t="s">
        <v>20</v>
      </c>
      <c r="F8" s="29" t="s">
        <v>66</v>
      </c>
      <c r="G8" s="30" t="s">
        <v>40</v>
      </c>
      <c r="H8" s="31" t="s">
        <v>41</v>
      </c>
      <c r="I8" s="32">
        <v>6</v>
      </c>
      <c r="J8" s="32">
        <v>7</v>
      </c>
      <c r="K8" s="32">
        <v>4</v>
      </c>
      <c r="L8" s="32">
        <v>7</v>
      </c>
      <c r="M8" s="32">
        <v>7</v>
      </c>
      <c r="N8" s="32">
        <v>0</v>
      </c>
      <c r="O8" s="33">
        <f>SUM(I8:N8)</f>
        <v>31</v>
      </c>
      <c r="P8" s="33">
        <v>42</v>
      </c>
      <c r="Q8" s="34">
        <f>O8/P8</f>
        <v>0.7380952380952381</v>
      </c>
      <c r="R8" s="32"/>
      <c r="S8" s="32" t="s">
        <v>217</v>
      </c>
    </row>
    <row r="9" spans="1:19" ht="30">
      <c r="A9" s="25" t="s">
        <v>22</v>
      </c>
      <c r="B9" s="26">
        <v>107</v>
      </c>
      <c r="C9" s="26"/>
      <c r="D9" s="37" t="s">
        <v>44</v>
      </c>
      <c r="E9" s="28" t="s">
        <v>20</v>
      </c>
      <c r="F9" s="29" t="s">
        <v>66</v>
      </c>
      <c r="G9" s="30" t="s">
        <v>40</v>
      </c>
      <c r="H9" s="31" t="s">
        <v>41</v>
      </c>
      <c r="I9" s="32">
        <v>3</v>
      </c>
      <c r="J9" s="32">
        <v>7</v>
      </c>
      <c r="K9" s="32">
        <v>7</v>
      </c>
      <c r="L9" s="32">
        <v>5</v>
      </c>
      <c r="M9" s="32">
        <v>0</v>
      </c>
      <c r="N9" s="32">
        <v>1</v>
      </c>
      <c r="O9" s="33">
        <f>SUM(I9:N9)</f>
        <v>23</v>
      </c>
      <c r="P9" s="33">
        <v>42</v>
      </c>
      <c r="Q9" s="34">
        <f>O9/P9</f>
        <v>0.5476190476190477</v>
      </c>
      <c r="R9" s="32"/>
      <c r="S9" s="32"/>
    </row>
    <row r="10" spans="1:19" ht="30">
      <c r="A10" s="25" t="s">
        <v>23</v>
      </c>
      <c r="B10" s="26">
        <v>107</v>
      </c>
      <c r="C10" s="26"/>
      <c r="D10" s="36" t="s">
        <v>46</v>
      </c>
      <c r="E10" s="28" t="s">
        <v>20</v>
      </c>
      <c r="F10" s="29" t="s">
        <v>66</v>
      </c>
      <c r="G10" s="30" t="s">
        <v>40</v>
      </c>
      <c r="H10" s="31" t="s">
        <v>41</v>
      </c>
      <c r="I10" s="32">
        <v>0</v>
      </c>
      <c r="J10" s="32">
        <v>0</v>
      </c>
      <c r="K10" s="32">
        <v>7</v>
      </c>
      <c r="L10" s="32">
        <v>3</v>
      </c>
      <c r="M10" s="32">
        <v>7</v>
      </c>
      <c r="N10" s="32">
        <v>0</v>
      </c>
      <c r="O10" s="33">
        <f>SUM(I10:N10)</f>
        <v>17</v>
      </c>
      <c r="P10" s="33">
        <v>42</v>
      </c>
      <c r="Q10" s="34">
        <f>O10/P10</f>
        <v>0.40476190476190477</v>
      </c>
      <c r="R10" s="32"/>
      <c r="S10" s="32"/>
    </row>
    <row r="11" spans="1:19" ht="30">
      <c r="A11" s="25" t="s">
        <v>24</v>
      </c>
      <c r="B11" s="26">
        <v>107</v>
      </c>
      <c r="C11" s="26"/>
      <c r="D11" s="36" t="s">
        <v>48</v>
      </c>
      <c r="E11" s="28" t="s">
        <v>20</v>
      </c>
      <c r="F11" s="29" t="s">
        <v>66</v>
      </c>
      <c r="G11" s="30" t="s">
        <v>40</v>
      </c>
      <c r="H11" s="31" t="s">
        <v>41</v>
      </c>
      <c r="I11" s="32">
        <v>2</v>
      </c>
      <c r="J11" s="32">
        <v>7</v>
      </c>
      <c r="K11" s="32">
        <v>7</v>
      </c>
      <c r="L11" s="32">
        <v>0</v>
      </c>
      <c r="M11" s="32">
        <v>0</v>
      </c>
      <c r="N11" s="32">
        <v>0</v>
      </c>
      <c r="O11" s="33">
        <f>SUM(I11:N11)</f>
        <v>16</v>
      </c>
      <c r="P11" s="33">
        <v>42</v>
      </c>
      <c r="Q11" s="34">
        <f>O11/P11</f>
        <v>0.38095238095238093</v>
      </c>
      <c r="R11" s="32"/>
      <c r="S11" s="32"/>
    </row>
    <row r="12" spans="1:19" ht="30">
      <c r="A12" s="25" t="s">
        <v>25</v>
      </c>
      <c r="B12" s="26">
        <v>107</v>
      </c>
      <c r="C12" s="26"/>
      <c r="D12" s="36" t="s">
        <v>51</v>
      </c>
      <c r="E12" s="28" t="s">
        <v>20</v>
      </c>
      <c r="F12" s="29" t="s">
        <v>66</v>
      </c>
      <c r="G12" s="30" t="s">
        <v>40</v>
      </c>
      <c r="H12" s="31" t="s">
        <v>41</v>
      </c>
      <c r="I12" s="32">
        <v>0</v>
      </c>
      <c r="J12" s="32">
        <v>0</v>
      </c>
      <c r="K12" s="32">
        <v>0</v>
      </c>
      <c r="L12" s="32">
        <v>5</v>
      </c>
      <c r="M12" s="32">
        <v>7</v>
      </c>
      <c r="N12" s="32">
        <v>0</v>
      </c>
      <c r="O12" s="33">
        <f>SUM(I12:N12)</f>
        <v>12</v>
      </c>
      <c r="P12" s="33">
        <v>42</v>
      </c>
      <c r="Q12" s="34">
        <f>O12/P12</f>
        <v>0.2857142857142857</v>
      </c>
      <c r="R12" s="32"/>
      <c r="S12" s="32"/>
    </row>
    <row r="13" spans="1:19" ht="30">
      <c r="A13" s="25" t="s">
        <v>26</v>
      </c>
      <c r="B13" s="26">
        <v>107</v>
      </c>
      <c r="C13" s="35"/>
      <c r="D13" s="37" t="s">
        <v>52</v>
      </c>
      <c r="E13" s="28" t="s">
        <v>20</v>
      </c>
      <c r="F13" s="29" t="s">
        <v>66</v>
      </c>
      <c r="G13" s="30" t="s">
        <v>40</v>
      </c>
      <c r="H13" s="31" t="s">
        <v>41</v>
      </c>
      <c r="I13" s="32">
        <v>2</v>
      </c>
      <c r="J13" s="32">
        <v>0</v>
      </c>
      <c r="K13" s="32">
        <v>5</v>
      </c>
      <c r="L13" s="32">
        <v>5</v>
      </c>
      <c r="M13" s="32">
        <v>0</v>
      </c>
      <c r="N13" s="32">
        <v>0</v>
      </c>
      <c r="O13" s="33">
        <f>SUM(I13:N13)</f>
        <v>12</v>
      </c>
      <c r="P13" s="33">
        <v>42</v>
      </c>
      <c r="Q13" s="34">
        <f>O13/P13</f>
        <v>0.2857142857142857</v>
      </c>
      <c r="R13" s="32"/>
      <c r="S13" s="32"/>
    </row>
    <row r="14" spans="1:19" ht="30">
      <c r="A14" s="25" t="s">
        <v>27</v>
      </c>
      <c r="B14" s="26">
        <v>107</v>
      </c>
      <c r="C14" s="35"/>
      <c r="D14" s="36" t="s">
        <v>53</v>
      </c>
      <c r="E14" s="28" t="s">
        <v>20</v>
      </c>
      <c r="F14" s="29" t="s">
        <v>66</v>
      </c>
      <c r="G14" s="30" t="s">
        <v>40</v>
      </c>
      <c r="H14" s="31" t="s">
        <v>41</v>
      </c>
      <c r="I14" s="32">
        <v>0</v>
      </c>
      <c r="J14" s="32">
        <v>0</v>
      </c>
      <c r="K14" s="32">
        <v>7</v>
      </c>
      <c r="L14" s="32">
        <v>5</v>
      </c>
      <c r="M14" s="32">
        <v>0</v>
      </c>
      <c r="N14" s="32">
        <v>0</v>
      </c>
      <c r="O14" s="33">
        <f>SUM(I14:N14)</f>
        <v>12</v>
      </c>
      <c r="P14" s="33">
        <v>42</v>
      </c>
      <c r="Q14" s="34">
        <f>O14/P14</f>
        <v>0.2857142857142857</v>
      </c>
      <c r="R14" s="32"/>
      <c r="S14" s="32"/>
    </row>
    <row r="15" spans="1:19" ht="30">
      <c r="A15" s="25" t="s">
        <v>28</v>
      </c>
      <c r="B15" s="26">
        <v>107</v>
      </c>
      <c r="C15" s="26"/>
      <c r="D15" s="36" t="s">
        <v>39</v>
      </c>
      <c r="E15" s="28" t="s">
        <v>20</v>
      </c>
      <c r="F15" s="29" t="s">
        <v>66</v>
      </c>
      <c r="G15" s="30" t="s">
        <v>40</v>
      </c>
      <c r="H15" s="31" t="s">
        <v>41</v>
      </c>
      <c r="I15" s="32">
        <v>1</v>
      </c>
      <c r="J15" s="32">
        <v>7</v>
      </c>
      <c r="K15" s="32">
        <v>0</v>
      </c>
      <c r="L15" s="32">
        <v>0</v>
      </c>
      <c r="M15" s="32">
        <v>0</v>
      </c>
      <c r="N15" s="32">
        <v>0</v>
      </c>
      <c r="O15" s="33">
        <f>SUM(I15:N15)</f>
        <v>8</v>
      </c>
      <c r="P15" s="33">
        <v>42</v>
      </c>
      <c r="Q15" s="34">
        <f>O15/P15</f>
        <v>0.19047619047619047</v>
      </c>
      <c r="R15" s="32"/>
      <c r="S15" s="32"/>
    </row>
    <row r="16" spans="1:19" ht="30">
      <c r="A16" s="25" t="s">
        <v>29</v>
      </c>
      <c r="B16" s="26">
        <v>107</v>
      </c>
      <c r="C16" s="26"/>
      <c r="D16" s="36" t="s">
        <v>42</v>
      </c>
      <c r="E16" s="28" t="s">
        <v>20</v>
      </c>
      <c r="F16" s="29" t="s">
        <v>66</v>
      </c>
      <c r="G16" s="30" t="s">
        <v>40</v>
      </c>
      <c r="H16" s="31" t="s">
        <v>41</v>
      </c>
      <c r="I16" s="32">
        <v>0</v>
      </c>
      <c r="J16" s="32">
        <v>7</v>
      </c>
      <c r="K16" s="32">
        <v>0</v>
      </c>
      <c r="L16" s="32">
        <v>0</v>
      </c>
      <c r="M16" s="32">
        <v>0</v>
      </c>
      <c r="N16" s="32">
        <v>0</v>
      </c>
      <c r="O16" s="33">
        <f>SUM(I16:N16)</f>
        <v>7</v>
      </c>
      <c r="P16" s="33">
        <v>42</v>
      </c>
      <c r="Q16" s="34">
        <f>O16/P16</f>
        <v>0.16666666666666666</v>
      </c>
      <c r="R16" s="32"/>
      <c r="S16" s="32"/>
    </row>
    <row r="17" spans="1:19" ht="30">
      <c r="A17" s="25" t="s">
        <v>30</v>
      </c>
      <c r="B17" s="26">
        <v>107</v>
      </c>
      <c r="C17" s="26"/>
      <c r="D17" s="36" t="s">
        <v>43</v>
      </c>
      <c r="E17" s="28" t="s">
        <v>20</v>
      </c>
      <c r="F17" s="29" t="s">
        <v>66</v>
      </c>
      <c r="G17" s="30" t="s">
        <v>40</v>
      </c>
      <c r="H17" s="31" t="s">
        <v>41</v>
      </c>
      <c r="I17" s="32">
        <v>0</v>
      </c>
      <c r="J17" s="32">
        <v>7</v>
      </c>
      <c r="K17" s="32">
        <v>0</v>
      </c>
      <c r="L17" s="32">
        <v>0</v>
      </c>
      <c r="M17" s="32">
        <v>0</v>
      </c>
      <c r="N17" s="32">
        <v>0</v>
      </c>
      <c r="O17" s="33">
        <f>SUM(I17:N17)</f>
        <v>7</v>
      </c>
      <c r="P17" s="33">
        <v>42</v>
      </c>
      <c r="Q17" s="34">
        <f>O17/P17</f>
        <v>0.16666666666666666</v>
      </c>
      <c r="R17" s="32"/>
      <c r="S17" s="32"/>
    </row>
    <row r="18" spans="1:19" ht="30">
      <c r="A18" s="25" t="s">
        <v>31</v>
      </c>
      <c r="B18" s="26">
        <v>107</v>
      </c>
      <c r="C18" s="26"/>
      <c r="D18" s="36" t="s">
        <v>45</v>
      </c>
      <c r="E18" s="28" t="s">
        <v>20</v>
      </c>
      <c r="F18" s="29" t="s">
        <v>66</v>
      </c>
      <c r="G18" s="30" t="s">
        <v>40</v>
      </c>
      <c r="H18" s="31" t="s">
        <v>41</v>
      </c>
      <c r="I18" s="32">
        <v>0</v>
      </c>
      <c r="J18" s="32">
        <v>7</v>
      </c>
      <c r="K18" s="32">
        <v>0</v>
      </c>
      <c r="L18" s="32">
        <v>0</v>
      </c>
      <c r="M18" s="32">
        <v>0</v>
      </c>
      <c r="N18" s="32">
        <v>0</v>
      </c>
      <c r="O18" s="33">
        <f>SUM(I18:N18)</f>
        <v>7</v>
      </c>
      <c r="P18" s="33">
        <v>42</v>
      </c>
      <c r="Q18" s="34">
        <f>O18/P18</f>
        <v>0.16666666666666666</v>
      </c>
      <c r="R18" s="32"/>
      <c r="S18" s="32"/>
    </row>
    <row r="19" spans="1:19" ht="30">
      <c r="A19" s="25" t="s">
        <v>32</v>
      </c>
      <c r="B19" s="26">
        <v>107</v>
      </c>
      <c r="C19" s="26"/>
      <c r="D19" s="38" t="s">
        <v>50</v>
      </c>
      <c r="E19" s="28" t="s">
        <v>20</v>
      </c>
      <c r="F19" s="29" t="s">
        <v>66</v>
      </c>
      <c r="G19" s="30" t="s">
        <v>40</v>
      </c>
      <c r="H19" s="31" t="s">
        <v>41</v>
      </c>
      <c r="I19" s="32">
        <v>0</v>
      </c>
      <c r="J19" s="32">
        <v>7</v>
      </c>
      <c r="K19" s="32">
        <v>0</v>
      </c>
      <c r="L19" s="32">
        <v>0</v>
      </c>
      <c r="M19" s="32">
        <v>0</v>
      </c>
      <c r="N19" s="32">
        <v>0</v>
      </c>
      <c r="O19" s="33">
        <f>SUM(I19:N19)</f>
        <v>7</v>
      </c>
      <c r="P19" s="33">
        <v>42</v>
      </c>
      <c r="Q19" s="34">
        <f>O19/P19</f>
        <v>0.16666666666666666</v>
      </c>
      <c r="R19" s="32"/>
      <c r="S19" s="32"/>
    </row>
    <row r="23" ht="15">
      <c r="D23" s="3" t="s">
        <v>37</v>
      </c>
    </row>
    <row r="24" ht="15">
      <c r="D24" s="3" t="s">
        <v>38</v>
      </c>
    </row>
  </sheetData>
  <sheetProtection selectLockedCells="1" selectUnlockedCells="1"/>
  <mergeCells count="7">
    <mergeCell ref="S5:S6"/>
    <mergeCell ref="A4:H4"/>
    <mergeCell ref="I5:N5"/>
    <mergeCell ref="O5:O6"/>
    <mergeCell ref="P5:P6"/>
    <mergeCell ref="Q5:Q6"/>
    <mergeCell ref="R5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="77" zoomScaleNormal="77" zoomScalePageLayoutView="0" workbookViewId="0" topLeftCell="A1">
      <selection activeCell="R7" sqref="R7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71" t="s">
        <v>62</v>
      </c>
      <c r="B4" s="71"/>
      <c r="C4" s="71"/>
      <c r="D4" s="71"/>
      <c r="E4" s="71"/>
      <c r="F4" s="71"/>
      <c r="G4" s="71"/>
      <c r="H4" s="71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s="40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26"/>
      <c r="C7" s="26"/>
      <c r="D7" s="61" t="s">
        <v>180</v>
      </c>
      <c r="E7" s="62" t="s">
        <v>20</v>
      </c>
      <c r="F7" s="63" t="s">
        <v>66</v>
      </c>
      <c r="G7" s="64" t="s">
        <v>181</v>
      </c>
      <c r="H7" s="65" t="s">
        <v>215</v>
      </c>
      <c r="I7" s="66">
        <v>7</v>
      </c>
      <c r="J7" s="66">
        <v>6</v>
      </c>
      <c r="K7" s="66">
        <v>6</v>
      </c>
      <c r="L7" s="66">
        <v>7</v>
      </c>
      <c r="M7" s="66">
        <v>0</v>
      </c>
      <c r="N7" s="67">
        <f aca="true" t="shared" si="0" ref="N7:N12">SUM(I7:M7)</f>
        <v>26</v>
      </c>
      <c r="O7" s="67">
        <v>35</v>
      </c>
      <c r="P7" s="68">
        <f aca="true" t="shared" si="1" ref="P7:P12">N7/O7</f>
        <v>0.7428571428571429</v>
      </c>
      <c r="Q7" s="32"/>
      <c r="R7" s="32" t="s">
        <v>217</v>
      </c>
    </row>
    <row r="8" spans="1:18" ht="18.75">
      <c r="A8" s="25" t="s">
        <v>21</v>
      </c>
      <c r="B8" s="35"/>
      <c r="C8" s="26"/>
      <c r="D8" s="61" t="s">
        <v>182</v>
      </c>
      <c r="E8" s="62" t="s">
        <v>20</v>
      </c>
      <c r="F8" s="63" t="s">
        <v>66</v>
      </c>
      <c r="G8" s="64" t="s">
        <v>181</v>
      </c>
      <c r="H8" s="65" t="s">
        <v>215</v>
      </c>
      <c r="I8" s="66">
        <v>0</v>
      </c>
      <c r="J8" s="66">
        <v>5</v>
      </c>
      <c r="K8" s="66">
        <v>0</v>
      </c>
      <c r="L8" s="66">
        <v>7</v>
      </c>
      <c r="M8" s="66">
        <v>6</v>
      </c>
      <c r="N8" s="67">
        <f t="shared" si="0"/>
        <v>18</v>
      </c>
      <c r="O8" s="67">
        <v>35</v>
      </c>
      <c r="P8" s="68">
        <f t="shared" si="1"/>
        <v>0.5142857142857142</v>
      </c>
      <c r="Q8" s="32"/>
      <c r="R8" s="32"/>
    </row>
    <row r="9" spans="1:18" ht="18.75">
      <c r="A9" s="25" t="s">
        <v>22</v>
      </c>
      <c r="B9" s="26"/>
      <c r="C9" s="26"/>
      <c r="D9" s="61" t="s">
        <v>183</v>
      </c>
      <c r="E9" s="62" t="s">
        <v>20</v>
      </c>
      <c r="F9" s="63" t="s">
        <v>66</v>
      </c>
      <c r="G9" s="64" t="s">
        <v>184</v>
      </c>
      <c r="H9" s="65" t="s">
        <v>215</v>
      </c>
      <c r="I9" s="66">
        <v>0</v>
      </c>
      <c r="J9" s="66">
        <v>2</v>
      </c>
      <c r="K9" s="66">
        <v>0</v>
      </c>
      <c r="L9" s="66">
        <v>7</v>
      </c>
      <c r="M9" s="66">
        <v>0</v>
      </c>
      <c r="N9" s="67">
        <f t="shared" si="0"/>
        <v>9</v>
      </c>
      <c r="O9" s="67">
        <v>35</v>
      </c>
      <c r="P9" s="68">
        <f t="shared" si="1"/>
        <v>0.2571428571428571</v>
      </c>
      <c r="Q9" s="32"/>
      <c r="R9" s="32"/>
    </row>
    <row r="10" spans="1:18" ht="18.75">
      <c r="A10" s="25" t="s">
        <v>23</v>
      </c>
      <c r="B10" s="26"/>
      <c r="C10" s="26"/>
      <c r="D10" s="61" t="s">
        <v>185</v>
      </c>
      <c r="E10" s="62" t="s">
        <v>20</v>
      </c>
      <c r="F10" s="63" t="s">
        <v>66</v>
      </c>
      <c r="G10" s="64" t="s">
        <v>181</v>
      </c>
      <c r="H10" s="65" t="s">
        <v>215</v>
      </c>
      <c r="I10" s="66">
        <v>0</v>
      </c>
      <c r="J10" s="66">
        <v>3</v>
      </c>
      <c r="K10" s="66">
        <v>0</v>
      </c>
      <c r="L10" s="66">
        <v>5</v>
      </c>
      <c r="M10" s="66">
        <v>0</v>
      </c>
      <c r="N10" s="67">
        <f t="shared" si="0"/>
        <v>8</v>
      </c>
      <c r="O10" s="67">
        <v>35</v>
      </c>
      <c r="P10" s="68">
        <f t="shared" si="1"/>
        <v>0.22857142857142856</v>
      </c>
      <c r="Q10" s="32"/>
      <c r="R10" s="32"/>
    </row>
    <row r="11" spans="1:18" ht="18.75">
      <c r="A11" s="25" t="s">
        <v>24</v>
      </c>
      <c r="B11" s="26"/>
      <c r="C11" s="26"/>
      <c r="D11" s="61" t="s">
        <v>186</v>
      </c>
      <c r="E11" s="62" t="s">
        <v>20</v>
      </c>
      <c r="F11" s="63" t="s">
        <v>66</v>
      </c>
      <c r="G11" s="64" t="s">
        <v>184</v>
      </c>
      <c r="H11" s="65" t="s">
        <v>215</v>
      </c>
      <c r="I11" s="66">
        <v>0</v>
      </c>
      <c r="J11" s="66">
        <v>2</v>
      </c>
      <c r="K11" s="66">
        <v>0</v>
      </c>
      <c r="L11" s="66">
        <v>5</v>
      </c>
      <c r="M11" s="66">
        <v>0</v>
      </c>
      <c r="N11" s="67">
        <f t="shared" si="0"/>
        <v>7</v>
      </c>
      <c r="O11" s="67">
        <v>35</v>
      </c>
      <c r="P11" s="68">
        <f t="shared" si="1"/>
        <v>0.2</v>
      </c>
      <c r="Q11" s="32"/>
      <c r="R11" s="32"/>
    </row>
    <row r="12" spans="1:18" ht="18.75">
      <c r="A12" s="25" t="s">
        <v>25</v>
      </c>
      <c r="B12" s="26"/>
      <c r="C12" s="26"/>
      <c r="D12" s="61" t="s">
        <v>187</v>
      </c>
      <c r="E12" s="62" t="s">
        <v>20</v>
      </c>
      <c r="F12" s="63" t="s">
        <v>66</v>
      </c>
      <c r="G12" s="64" t="s">
        <v>181</v>
      </c>
      <c r="H12" s="65" t="s">
        <v>215</v>
      </c>
      <c r="I12" s="66">
        <v>0</v>
      </c>
      <c r="J12" s="66">
        <v>3</v>
      </c>
      <c r="K12" s="66">
        <v>0</v>
      </c>
      <c r="L12" s="66">
        <v>0</v>
      </c>
      <c r="M12" s="66">
        <v>0</v>
      </c>
      <c r="N12" s="67">
        <f t="shared" si="0"/>
        <v>3</v>
      </c>
      <c r="O12" s="67">
        <v>35</v>
      </c>
      <c r="P12" s="68">
        <f t="shared" si="1"/>
        <v>0.08571428571428572</v>
      </c>
      <c r="Q12" s="32"/>
      <c r="R12" s="32"/>
    </row>
    <row r="16" ht="18.75">
      <c r="D16" s="3" t="s">
        <v>37</v>
      </c>
    </row>
    <row r="17" ht="18.75">
      <c r="D17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PageLayoutView="0" workbookViewId="0" topLeftCell="A1">
      <selection activeCell="O24" sqref="O24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4.5742187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71" t="s">
        <v>63</v>
      </c>
      <c r="B4" s="71"/>
      <c r="C4" s="71"/>
      <c r="D4" s="71"/>
      <c r="E4" s="71"/>
      <c r="F4" s="71"/>
      <c r="G4" s="71"/>
      <c r="H4" s="71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s="40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26"/>
      <c r="C7" s="26"/>
      <c r="D7" s="61" t="s">
        <v>188</v>
      </c>
      <c r="E7" s="62" t="s">
        <v>20</v>
      </c>
      <c r="F7" s="63" t="s">
        <v>66</v>
      </c>
      <c r="G7" s="62" t="s">
        <v>189</v>
      </c>
      <c r="H7" s="65" t="s">
        <v>215</v>
      </c>
      <c r="I7" s="66">
        <v>2</v>
      </c>
      <c r="J7" s="66">
        <v>7</v>
      </c>
      <c r="K7" s="66">
        <v>6</v>
      </c>
      <c r="L7" s="66">
        <v>2</v>
      </c>
      <c r="M7" s="66">
        <v>2</v>
      </c>
      <c r="N7" s="67">
        <f aca="true" t="shared" si="0" ref="N7:N16">SUM(I7:M7)</f>
        <v>19</v>
      </c>
      <c r="O7" s="67">
        <v>35</v>
      </c>
      <c r="P7" s="68">
        <f aca="true" t="shared" si="1" ref="P7:P16">N7/O7</f>
        <v>0.5428571428571428</v>
      </c>
      <c r="Q7" s="32"/>
      <c r="R7" s="32"/>
    </row>
    <row r="8" spans="1:18" ht="18.75">
      <c r="A8" s="25" t="s">
        <v>21</v>
      </c>
      <c r="B8" s="35"/>
      <c r="C8" s="26"/>
      <c r="D8" s="61" t="s">
        <v>190</v>
      </c>
      <c r="E8" s="62" t="s">
        <v>20</v>
      </c>
      <c r="F8" s="63" t="s">
        <v>66</v>
      </c>
      <c r="G8" s="62" t="s">
        <v>191</v>
      </c>
      <c r="H8" s="65" t="s">
        <v>215</v>
      </c>
      <c r="I8" s="66">
        <v>2</v>
      </c>
      <c r="J8" s="66">
        <v>7</v>
      </c>
      <c r="K8" s="66">
        <v>5</v>
      </c>
      <c r="L8" s="66">
        <v>0</v>
      </c>
      <c r="M8" s="66">
        <v>5</v>
      </c>
      <c r="N8" s="67">
        <f t="shared" si="0"/>
        <v>19</v>
      </c>
      <c r="O8" s="67">
        <v>35</v>
      </c>
      <c r="P8" s="68">
        <f t="shared" si="1"/>
        <v>0.5428571428571428</v>
      </c>
      <c r="Q8" s="32"/>
      <c r="R8" s="32"/>
    </row>
    <row r="9" spans="1:18" ht="18.75">
      <c r="A9" s="25" t="s">
        <v>22</v>
      </c>
      <c r="B9" s="26"/>
      <c r="C9" s="26"/>
      <c r="D9" s="61" t="s">
        <v>192</v>
      </c>
      <c r="E9" s="62" t="s">
        <v>20</v>
      </c>
      <c r="F9" s="63" t="s">
        <v>66</v>
      </c>
      <c r="G9" s="62" t="s">
        <v>189</v>
      </c>
      <c r="H9" s="65" t="s">
        <v>215</v>
      </c>
      <c r="I9" s="66">
        <v>0</v>
      </c>
      <c r="J9" s="66">
        <v>7</v>
      </c>
      <c r="K9" s="66">
        <v>5</v>
      </c>
      <c r="L9" s="66">
        <v>2</v>
      </c>
      <c r="M9" s="66">
        <v>3</v>
      </c>
      <c r="N9" s="67">
        <f t="shared" si="0"/>
        <v>17</v>
      </c>
      <c r="O9" s="67">
        <v>35</v>
      </c>
      <c r="P9" s="68">
        <f t="shared" si="1"/>
        <v>0.4857142857142857</v>
      </c>
      <c r="Q9" s="32"/>
      <c r="R9" s="32"/>
    </row>
    <row r="10" spans="1:18" ht="18.75">
      <c r="A10" s="25" t="s">
        <v>23</v>
      </c>
      <c r="B10" s="26"/>
      <c r="C10" s="26"/>
      <c r="D10" s="61" t="s">
        <v>193</v>
      </c>
      <c r="E10" s="62" t="s">
        <v>20</v>
      </c>
      <c r="F10" s="63" t="s">
        <v>66</v>
      </c>
      <c r="G10" s="62" t="s">
        <v>189</v>
      </c>
      <c r="H10" s="65" t="s">
        <v>215</v>
      </c>
      <c r="I10" s="66">
        <v>2</v>
      </c>
      <c r="J10" s="66">
        <v>7</v>
      </c>
      <c r="K10" s="66">
        <v>0</v>
      </c>
      <c r="L10" s="66">
        <v>2</v>
      </c>
      <c r="M10" s="66">
        <v>5</v>
      </c>
      <c r="N10" s="67">
        <f t="shared" si="0"/>
        <v>16</v>
      </c>
      <c r="O10" s="67">
        <v>35</v>
      </c>
      <c r="P10" s="68">
        <f t="shared" si="1"/>
        <v>0.45714285714285713</v>
      </c>
      <c r="Q10" s="32"/>
      <c r="R10" s="32"/>
    </row>
    <row r="11" spans="1:18" ht="18.75">
      <c r="A11" s="25" t="s">
        <v>24</v>
      </c>
      <c r="B11" s="26"/>
      <c r="C11" s="26"/>
      <c r="D11" s="61" t="s">
        <v>194</v>
      </c>
      <c r="E11" s="62" t="s">
        <v>20</v>
      </c>
      <c r="F11" s="63" t="s">
        <v>66</v>
      </c>
      <c r="G11" s="62" t="s">
        <v>191</v>
      </c>
      <c r="H11" s="65" t="s">
        <v>215</v>
      </c>
      <c r="I11" s="66">
        <v>0</v>
      </c>
      <c r="J11" s="66">
        <v>4</v>
      </c>
      <c r="K11" s="66">
        <v>4</v>
      </c>
      <c r="L11" s="66">
        <v>0</v>
      </c>
      <c r="M11" s="66">
        <v>5</v>
      </c>
      <c r="N11" s="67">
        <f t="shared" si="0"/>
        <v>13</v>
      </c>
      <c r="O11" s="67">
        <v>35</v>
      </c>
      <c r="P11" s="68">
        <f t="shared" si="1"/>
        <v>0.37142857142857144</v>
      </c>
      <c r="Q11" s="32"/>
      <c r="R11" s="32"/>
    </row>
    <row r="12" spans="1:18" ht="18.75">
      <c r="A12" s="25" t="s">
        <v>25</v>
      </c>
      <c r="B12" s="26"/>
      <c r="C12" s="26"/>
      <c r="D12" s="61" t="s">
        <v>195</v>
      </c>
      <c r="E12" s="62" t="s">
        <v>20</v>
      </c>
      <c r="F12" s="63" t="s">
        <v>66</v>
      </c>
      <c r="G12" s="62" t="s">
        <v>189</v>
      </c>
      <c r="H12" s="65" t="s">
        <v>215</v>
      </c>
      <c r="I12" s="66">
        <v>2</v>
      </c>
      <c r="J12" s="66">
        <v>4</v>
      </c>
      <c r="K12" s="66">
        <v>0</v>
      </c>
      <c r="L12" s="66">
        <v>0</v>
      </c>
      <c r="M12" s="66">
        <v>5</v>
      </c>
      <c r="N12" s="67">
        <f t="shared" si="0"/>
        <v>11</v>
      </c>
      <c r="O12" s="67">
        <v>35</v>
      </c>
      <c r="P12" s="68">
        <f t="shared" si="1"/>
        <v>0.3142857142857143</v>
      </c>
      <c r="Q12" s="32"/>
      <c r="R12" s="32"/>
    </row>
    <row r="13" spans="1:18" ht="18.75">
      <c r="A13" s="25" t="s">
        <v>26</v>
      </c>
      <c r="B13" s="26"/>
      <c r="C13" s="26"/>
      <c r="D13" s="61" t="s">
        <v>196</v>
      </c>
      <c r="E13" s="62" t="s">
        <v>20</v>
      </c>
      <c r="F13" s="63" t="s">
        <v>66</v>
      </c>
      <c r="G13" s="62" t="s">
        <v>191</v>
      </c>
      <c r="H13" s="65" t="s">
        <v>215</v>
      </c>
      <c r="I13" s="66">
        <v>0</v>
      </c>
      <c r="J13" s="66">
        <v>4</v>
      </c>
      <c r="K13" s="66">
        <v>5</v>
      </c>
      <c r="L13" s="66">
        <v>0</v>
      </c>
      <c r="M13" s="66">
        <v>2</v>
      </c>
      <c r="N13" s="67">
        <f t="shared" si="0"/>
        <v>11</v>
      </c>
      <c r="O13" s="67">
        <v>35</v>
      </c>
      <c r="P13" s="68">
        <f t="shared" si="1"/>
        <v>0.3142857142857143</v>
      </c>
      <c r="Q13" s="32"/>
      <c r="R13" s="32"/>
    </row>
    <row r="14" spans="1:18" ht="18.75">
      <c r="A14" s="25" t="s">
        <v>27</v>
      </c>
      <c r="B14" s="35"/>
      <c r="C14" s="26"/>
      <c r="D14" s="61" t="s">
        <v>197</v>
      </c>
      <c r="E14" s="62" t="s">
        <v>20</v>
      </c>
      <c r="F14" s="63" t="s">
        <v>66</v>
      </c>
      <c r="G14" s="62" t="s">
        <v>189</v>
      </c>
      <c r="H14" s="65" t="s">
        <v>215</v>
      </c>
      <c r="I14" s="66">
        <v>2</v>
      </c>
      <c r="J14" s="66">
        <v>4</v>
      </c>
      <c r="K14" s="66">
        <v>1</v>
      </c>
      <c r="L14" s="66">
        <v>0</v>
      </c>
      <c r="M14" s="66">
        <v>3</v>
      </c>
      <c r="N14" s="67">
        <f t="shared" si="0"/>
        <v>10</v>
      </c>
      <c r="O14" s="67">
        <v>35</v>
      </c>
      <c r="P14" s="68">
        <f t="shared" si="1"/>
        <v>0.2857142857142857</v>
      </c>
      <c r="Q14" s="32"/>
      <c r="R14" s="32"/>
    </row>
    <row r="15" spans="1:18" ht="18.75">
      <c r="A15" s="25" t="s">
        <v>28</v>
      </c>
      <c r="B15" s="26"/>
      <c r="C15" s="26"/>
      <c r="D15" s="61" t="s">
        <v>198</v>
      </c>
      <c r="E15" s="62" t="s">
        <v>20</v>
      </c>
      <c r="F15" s="63" t="s">
        <v>66</v>
      </c>
      <c r="G15" s="62" t="s">
        <v>189</v>
      </c>
      <c r="H15" s="65" t="s">
        <v>215</v>
      </c>
      <c r="I15" s="66">
        <v>1</v>
      </c>
      <c r="J15" s="66">
        <v>4</v>
      </c>
      <c r="K15" s="66">
        <v>0</v>
      </c>
      <c r="L15" s="66">
        <v>2</v>
      </c>
      <c r="M15" s="66">
        <v>2</v>
      </c>
      <c r="N15" s="67">
        <f t="shared" si="0"/>
        <v>9</v>
      </c>
      <c r="O15" s="67">
        <v>35</v>
      </c>
      <c r="P15" s="68">
        <f t="shared" si="1"/>
        <v>0.2571428571428571</v>
      </c>
      <c r="Q15" s="32"/>
      <c r="R15" s="32"/>
    </row>
    <row r="16" spans="1:18" ht="18.75">
      <c r="A16" s="25" t="s">
        <v>29</v>
      </c>
      <c r="B16" s="35"/>
      <c r="C16" s="26"/>
      <c r="D16" s="69" t="s">
        <v>199</v>
      </c>
      <c r="E16" s="62" t="s">
        <v>20</v>
      </c>
      <c r="F16" s="63" t="s">
        <v>66</v>
      </c>
      <c r="G16" s="62" t="s">
        <v>191</v>
      </c>
      <c r="H16" s="65" t="s">
        <v>215</v>
      </c>
      <c r="I16" s="66">
        <v>0</v>
      </c>
      <c r="J16" s="66">
        <v>4</v>
      </c>
      <c r="K16" s="66">
        <v>0</v>
      </c>
      <c r="L16" s="66">
        <v>0</v>
      </c>
      <c r="M16" s="66">
        <v>0</v>
      </c>
      <c r="N16" s="67">
        <f t="shared" si="0"/>
        <v>4</v>
      </c>
      <c r="O16" s="67">
        <v>35</v>
      </c>
      <c r="P16" s="68">
        <f t="shared" si="1"/>
        <v>0.11428571428571428</v>
      </c>
      <c r="Q16" s="32"/>
      <c r="R16" s="32"/>
    </row>
    <row r="20" ht="18.75">
      <c r="D20" s="3" t="s">
        <v>37</v>
      </c>
    </row>
    <row r="21" ht="18.75">
      <c r="D21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9"/>
  <sheetViews>
    <sheetView zoomScale="71" zoomScaleNormal="71" zoomScalePageLayoutView="0" workbookViewId="0" topLeftCell="A1">
      <selection activeCell="R7" sqref="R7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71" t="s">
        <v>64</v>
      </c>
      <c r="B4" s="71"/>
      <c r="C4" s="71"/>
      <c r="D4" s="71"/>
      <c r="E4" s="71"/>
      <c r="F4" s="71"/>
      <c r="G4" s="71"/>
      <c r="H4" s="71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s="40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26">
        <v>305</v>
      </c>
      <c r="C7" s="26"/>
      <c r="D7" s="38" t="s">
        <v>128</v>
      </c>
      <c r="E7" s="28" t="s">
        <v>20</v>
      </c>
      <c r="F7" s="29" t="s">
        <v>66</v>
      </c>
      <c r="G7" s="30" t="s">
        <v>214</v>
      </c>
      <c r="H7" s="31" t="s">
        <v>216</v>
      </c>
      <c r="I7" s="32">
        <v>7</v>
      </c>
      <c r="J7" s="32">
        <v>0</v>
      </c>
      <c r="K7" s="32">
        <v>7</v>
      </c>
      <c r="L7" s="32">
        <v>7</v>
      </c>
      <c r="M7" s="32">
        <v>0</v>
      </c>
      <c r="N7" s="33">
        <f>SUM(I7:M7)</f>
        <v>21</v>
      </c>
      <c r="O7" s="33">
        <v>35</v>
      </c>
      <c r="P7" s="34">
        <f>N7/O7</f>
        <v>0.6</v>
      </c>
      <c r="Q7" s="32"/>
      <c r="R7" s="32"/>
    </row>
    <row r="8" spans="1:18" ht="18.75">
      <c r="A8" s="25" t="s">
        <v>21</v>
      </c>
      <c r="B8" s="26">
        <v>305</v>
      </c>
      <c r="C8" s="26"/>
      <c r="D8" s="36" t="s">
        <v>130</v>
      </c>
      <c r="E8" s="28" t="s">
        <v>20</v>
      </c>
      <c r="F8" s="29" t="s">
        <v>66</v>
      </c>
      <c r="G8" s="30" t="s">
        <v>214</v>
      </c>
      <c r="H8" s="31" t="s">
        <v>216</v>
      </c>
      <c r="I8" s="32">
        <v>0</v>
      </c>
      <c r="J8" s="32">
        <v>0</v>
      </c>
      <c r="K8" s="32">
        <v>7</v>
      </c>
      <c r="L8" s="32">
        <v>7</v>
      </c>
      <c r="M8" s="32">
        <v>0</v>
      </c>
      <c r="N8" s="33">
        <f>SUM(I8:M8)</f>
        <v>14</v>
      </c>
      <c r="O8" s="33">
        <v>35</v>
      </c>
      <c r="P8" s="34">
        <f>N8/O8</f>
        <v>0.4</v>
      </c>
      <c r="Q8" s="32"/>
      <c r="R8" s="32"/>
    </row>
    <row r="9" spans="1:18" ht="18.75">
      <c r="A9" s="25" t="s">
        <v>22</v>
      </c>
      <c r="B9" s="26">
        <v>305</v>
      </c>
      <c r="C9" s="26"/>
      <c r="D9" s="36" t="s">
        <v>131</v>
      </c>
      <c r="E9" s="28" t="s">
        <v>20</v>
      </c>
      <c r="F9" s="29" t="s">
        <v>66</v>
      </c>
      <c r="G9" s="30" t="s">
        <v>214</v>
      </c>
      <c r="H9" s="31" t="s">
        <v>216</v>
      </c>
      <c r="I9" s="32">
        <v>0</v>
      </c>
      <c r="J9" s="32">
        <v>0</v>
      </c>
      <c r="K9" s="32">
        <v>7</v>
      </c>
      <c r="L9" s="32">
        <v>7</v>
      </c>
      <c r="M9" s="32">
        <v>0</v>
      </c>
      <c r="N9" s="33">
        <f>SUM(I9:M9)</f>
        <v>14</v>
      </c>
      <c r="O9" s="33">
        <v>35</v>
      </c>
      <c r="P9" s="34">
        <f>N9/O9</f>
        <v>0.4</v>
      </c>
      <c r="Q9" s="32"/>
      <c r="R9" s="32"/>
    </row>
    <row r="10" spans="1:18" ht="18.75">
      <c r="A10" s="25" t="s">
        <v>23</v>
      </c>
      <c r="B10" s="26">
        <v>305</v>
      </c>
      <c r="C10" s="26"/>
      <c r="D10" s="36" t="s">
        <v>126</v>
      </c>
      <c r="E10" s="28" t="s">
        <v>20</v>
      </c>
      <c r="F10" s="29" t="s">
        <v>66</v>
      </c>
      <c r="G10" s="30" t="s">
        <v>214</v>
      </c>
      <c r="H10" s="31" t="s">
        <v>216</v>
      </c>
      <c r="I10" s="32">
        <v>0</v>
      </c>
      <c r="J10" s="32">
        <v>0</v>
      </c>
      <c r="K10" s="32">
        <v>7</v>
      </c>
      <c r="L10" s="32">
        <v>4</v>
      </c>
      <c r="M10" s="32">
        <v>0</v>
      </c>
      <c r="N10" s="33">
        <f>SUM(I10:M10)</f>
        <v>11</v>
      </c>
      <c r="O10" s="33">
        <v>35</v>
      </c>
      <c r="P10" s="34">
        <f>N10/O10</f>
        <v>0.3142857142857143</v>
      </c>
      <c r="Q10" s="32"/>
      <c r="R10" s="32"/>
    </row>
    <row r="11" spans="1:18" ht="18.75">
      <c r="A11" s="25" t="s">
        <v>24</v>
      </c>
      <c r="B11" s="26">
        <v>305</v>
      </c>
      <c r="C11" s="26"/>
      <c r="D11" s="36" t="s">
        <v>127</v>
      </c>
      <c r="E11" s="28" t="s">
        <v>20</v>
      </c>
      <c r="F11" s="29" t="s">
        <v>66</v>
      </c>
      <c r="G11" s="30" t="s">
        <v>214</v>
      </c>
      <c r="H11" s="31" t="s">
        <v>216</v>
      </c>
      <c r="I11" s="32">
        <v>7</v>
      </c>
      <c r="J11" s="32">
        <v>0</v>
      </c>
      <c r="K11" s="32">
        <v>0</v>
      </c>
      <c r="L11" s="32">
        <v>4</v>
      </c>
      <c r="M11" s="32">
        <v>0</v>
      </c>
      <c r="N11" s="33">
        <f>SUM(I11:M11)</f>
        <v>11</v>
      </c>
      <c r="O11" s="33">
        <v>35</v>
      </c>
      <c r="P11" s="34">
        <f>N11/O11</f>
        <v>0.3142857142857143</v>
      </c>
      <c r="Q11" s="32"/>
      <c r="R11" s="32"/>
    </row>
    <row r="12" spans="1:18" ht="18.75">
      <c r="A12" s="25" t="s">
        <v>25</v>
      </c>
      <c r="B12" s="35">
        <v>305</v>
      </c>
      <c r="C12" s="26"/>
      <c r="D12" s="36" t="s">
        <v>132</v>
      </c>
      <c r="E12" s="28" t="s">
        <v>20</v>
      </c>
      <c r="F12" s="29" t="s">
        <v>66</v>
      </c>
      <c r="G12" s="30" t="s">
        <v>214</v>
      </c>
      <c r="H12" s="31" t="s">
        <v>216</v>
      </c>
      <c r="I12" s="32">
        <v>0</v>
      </c>
      <c r="J12" s="32">
        <v>0</v>
      </c>
      <c r="K12" s="32">
        <v>0</v>
      </c>
      <c r="L12" s="32">
        <v>4</v>
      </c>
      <c r="M12" s="32">
        <v>0</v>
      </c>
      <c r="N12" s="33">
        <f>SUM(I12:M12)</f>
        <v>4</v>
      </c>
      <c r="O12" s="33">
        <v>35</v>
      </c>
      <c r="P12" s="34">
        <f>N12/O12</f>
        <v>0.11428571428571428</v>
      </c>
      <c r="Q12" s="32"/>
      <c r="R12" s="32"/>
    </row>
    <row r="13" spans="1:18" ht="18.75">
      <c r="A13" s="25" t="s">
        <v>26</v>
      </c>
      <c r="B13" s="26">
        <v>305</v>
      </c>
      <c r="C13" s="26"/>
      <c r="D13" s="36" t="s">
        <v>125</v>
      </c>
      <c r="E13" s="28" t="s">
        <v>20</v>
      </c>
      <c r="F13" s="29" t="s">
        <v>66</v>
      </c>
      <c r="G13" s="30" t="s">
        <v>214</v>
      </c>
      <c r="H13" s="31" t="s">
        <v>216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3">
        <f>SUM(I13:M13)</f>
        <v>0</v>
      </c>
      <c r="O13" s="33">
        <v>35</v>
      </c>
      <c r="P13" s="34">
        <f>N13/O13</f>
        <v>0</v>
      </c>
      <c r="Q13" s="32"/>
      <c r="R13" s="32"/>
    </row>
    <row r="14" spans="1:18" ht="18.75">
      <c r="A14" s="25" t="s">
        <v>27</v>
      </c>
      <c r="B14" s="26">
        <v>305</v>
      </c>
      <c r="C14" s="26"/>
      <c r="D14" s="36" t="s">
        <v>129</v>
      </c>
      <c r="E14" s="28" t="s">
        <v>20</v>
      </c>
      <c r="F14" s="29" t="s">
        <v>66</v>
      </c>
      <c r="G14" s="30" t="s">
        <v>214</v>
      </c>
      <c r="H14" s="31" t="s">
        <v>216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>
        <f>SUM(I14:M14)</f>
        <v>0</v>
      </c>
      <c r="O14" s="33">
        <v>35</v>
      </c>
      <c r="P14" s="34">
        <f>N14/O14</f>
        <v>0</v>
      </c>
      <c r="Q14" s="32"/>
      <c r="R14" s="32"/>
    </row>
    <row r="15" ht="18.75">
      <c r="D15" s="10"/>
    </row>
    <row r="18" ht="18.75">
      <c r="D18" s="3" t="s">
        <v>37</v>
      </c>
    </row>
    <row r="19" ht="18.75">
      <c r="D19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78" zoomScaleNormal="78" zoomScalePageLayoutView="0" workbookViewId="0" topLeftCell="A1">
      <selection activeCell="S13" sqref="S13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71" t="s">
        <v>65</v>
      </c>
      <c r="B4" s="71"/>
      <c r="C4" s="71"/>
      <c r="D4" s="71"/>
      <c r="E4" s="71"/>
      <c r="F4" s="71"/>
      <c r="G4" s="71"/>
      <c r="H4" s="71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s="40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41">
        <v>310</v>
      </c>
      <c r="C7" s="41"/>
      <c r="D7" s="58" t="s">
        <v>117</v>
      </c>
      <c r="E7" s="43" t="s">
        <v>20</v>
      </c>
      <c r="F7" s="54" t="s">
        <v>66</v>
      </c>
      <c r="G7" s="54" t="s">
        <v>124</v>
      </c>
      <c r="H7" s="55" t="s">
        <v>102</v>
      </c>
      <c r="I7" s="47">
        <v>7</v>
      </c>
      <c r="J7" s="47">
        <v>7</v>
      </c>
      <c r="K7" s="47">
        <v>5</v>
      </c>
      <c r="L7" s="47">
        <v>6</v>
      </c>
      <c r="M7" s="47">
        <v>0</v>
      </c>
      <c r="N7" s="48">
        <f aca="true" t="shared" si="0" ref="N7:N13">SUM(I7:M7)</f>
        <v>25</v>
      </c>
      <c r="O7" s="48">
        <v>35</v>
      </c>
      <c r="P7" s="49">
        <f aca="true" t="shared" si="1" ref="P7:P13">N7/O7</f>
        <v>0.7142857142857143</v>
      </c>
      <c r="Q7" s="32"/>
      <c r="R7" s="32" t="s">
        <v>217</v>
      </c>
    </row>
    <row r="8" spans="1:18" ht="18.75">
      <c r="A8" s="25" t="s">
        <v>21</v>
      </c>
      <c r="B8" s="41">
        <v>310</v>
      </c>
      <c r="C8" s="41"/>
      <c r="D8" s="59" t="s">
        <v>118</v>
      </c>
      <c r="E8" s="43" t="s">
        <v>20</v>
      </c>
      <c r="F8" s="44" t="s">
        <v>66</v>
      </c>
      <c r="G8" s="54" t="s">
        <v>124</v>
      </c>
      <c r="H8" s="51" t="s">
        <v>102</v>
      </c>
      <c r="I8" s="47">
        <v>4</v>
      </c>
      <c r="J8" s="47">
        <v>4</v>
      </c>
      <c r="K8" s="47">
        <v>5</v>
      </c>
      <c r="L8" s="47">
        <v>6</v>
      </c>
      <c r="M8" s="47">
        <v>0</v>
      </c>
      <c r="N8" s="48">
        <f t="shared" si="0"/>
        <v>19</v>
      </c>
      <c r="O8" s="48">
        <v>35</v>
      </c>
      <c r="P8" s="49">
        <f t="shared" si="1"/>
        <v>0.5428571428571428</v>
      </c>
      <c r="Q8" s="32"/>
      <c r="R8" s="32"/>
    </row>
    <row r="9" spans="1:18" ht="18.75">
      <c r="A9" s="25" t="s">
        <v>22</v>
      </c>
      <c r="B9" s="41">
        <v>310</v>
      </c>
      <c r="C9" s="41"/>
      <c r="D9" s="60" t="s">
        <v>119</v>
      </c>
      <c r="E9" s="43" t="s">
        <v>20</v>
      </c>
      <c r="F9" s="44" t="s">
        <v>66</v>
      </c>
      <c r="G9" s="54" t="s">
        <v>124</v>
      </c>
      <c r="H9" s="51" t="s">
        <v>102</v>
      </c>
      <c r="I9" s="47">
        <v>0</v>
      </c>
      <c r="J9" s="47">
        <v>7</v>
      </c>
      <c r="K9" s="47">
        <v>5</v>
      </c>
      <c r="L9" s="47">
        <v>7</v>
      </c>
      <c r="M9" s="47">
        <v>0</v>
      </c>
      <c r="N9" s="48">
        <f t="shared" si="0"/>
        <v>19</v>
      </c>
      <c r="O9" s="48">
        <v>35</v>
      </c>
      <c r="P9" s="49">
        <f t="shared" si="1"/>
        <v>0.5428571428571428</v>
      </c>
      <c r="Q9" s="32"/>
      <c r="R9" s="32"/>
    </row>
    <row r="10" spans="1:18" ht="18.75">
      <c r="A10" s="25" t="s">
        <v>23</v>
      </c>
      <c r="B10" s="41">
        <v>310</v>
      </c>
      <c r="C10" s="41"/>
      <c r="D10" s="59" t="s">
        <v>120</v>
      </c>
      <c r="E10" s="43" t="s">
        <v>20</v>
      </c>
      <c r="F10" s="44" t="s">
        <v>66</v>
      </c>
      <c r="G10" s="54" t="s">
        <v>124</v>
      </c>
      <c r="H10" s="46" t="s">
        <v>102</v>
      </c>
      <c r="I10" s="47">
        <v>4</v>
      </c>
      <c r="J10" s="47">
        <v>5</v>
      </c>
      <c r="K10" s="47">
        <v>0</v>
      </c>
      <c r="L10" s="47">
        <v>0</v>
      </c>
      <c r="M10" s="47">
        <v>0</v>
      </c>
      <c r="N10" s="48">
        <f t="shared" si="0"/>
        <v>9</v>
      </c>
      <c r="O10" s="48">
        <v>35</v>
      </c>
      <c r="P10" s="49">
        <f t="shared" si="1"/>
        <v>0.2571428571428571</v>
      </c>
      <c r="Q10" s="32"/>
      <c r="R10" s="32"/>
    </row>
    <row r="11" spans="1:18" ht="18.75">
      <c r="A11" s="25" t="s">
        <v>24</v>
      </c>
      <c r="B11" s="41">
        <v>310</v>
      </c>
      <c r="C11" s="41"/>
      <c r="D11" s="59" t="s">
        <v>121</v>
      </c>
      <c r="E11" s="43" t="s">
        <v>20</v>
      </c>
      <c r="F11" s="44" t="s">
        <v>66</v>
      </c>
      <c r="G11" s="54" t="s">
        <v>124</v>
      </c>
      <c r="H11" s="51" t="s">
        <v>102</v>
      </c>
      <c r="I11" s="47">
        <v>0</v>
      </c>
      <c r="J11" s="47">
        <v>0</v>
      </c>
      <c r="K11" s="47">
        <v>0</v>
      </c>
      <c r="L11" s="47">
        <v>7</v>
      </c>
      <c r="M11" s="47">
        <v>0</v>
      </c>
      <c r="N11" s="48">
        <f t="shared" si="0"/>
        <v>7</v>
      </c>
      <c r="O11" s="48">
        <v>35</v>
      </c>
      <c r="P11" s="49">
        <f t="shared" si="1"/>
        <v>0.2</v>
      </c>
      <c r="Q11" s="32"/>
      <c r="R11" s="32"/>
    </row>
    <row r="12" spans="1:18" ht="18.75">
      <c r="A12" s="25" t="s">
        <v>25</v>
      </c>
      <c r="B12" s="41">
        <v>310</v>
      </c>
      <c r="C12" s="41"/>
      <c r="D12" s="59" t="s">
        <v>122</v>
      </c>
      <c r="E12" s="43" t="s">
        <v>20</v>
      </c>
      <c r="F12" s="44" t="s">
        <v>66</v>
      </c>
      <c r="G12" s="54" t="s">
        <v>124</v>
      </c>
      <c r="H12" s="51" t="s">
        <v>102</v>
      </c>
      <c r="I12" s="47">
        <v>4</v>
      </c>
      <c r="J12" s="47">
        <v>0</v>
      </c>
      <c r="K12" s="47">
        <v>0</v>
      </c>
      <c r="L12" s="47">
        <v>0</v>
      </c>
      <c r="M12" s="47">
        <v>0</v>
      </c>
      <c r="N12" s="48">
        <f t="shared" si="0"/>
        <v>4</v>
      </c>
      <c r="O12" s="48">
        <v>35</v>
      </c>
      <c r="P12" s="49">
        <f t="shared" si="1"/>
        <v>0.11428571428571428</v>
      </c>
      <c r="Q12" s="32"/>
      <c r="R12" s="32"/>
    </row>
    <row r="13" spans="1:18" ht="18.75">
      <c r="A13" s="25" t="s">
        <v>26</v>
      </c>
      <c r="B13" s="41">
        <v>310</v>
      </c>
      <c r="C13" s="41"/>
      <c r="D13" s="59" t="s">
        <v>123</v>
      </c>
      <c r="E13" s="43" t="s">
        <v>20</v>
      </c>
      <c r="F13" s="44" t="s">
        <v>66</v>
      </c>
      <c r="G13" s="54" t="s">
        <v>124</v>
      </c>
      <c r="H13" s="46" t="s">
        <v>102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f t="shared" si="0"/>
        <v>0</v>
      </c>
      <c r="O13" s="48">
        <v>35</v>
      </c>
      <c r="P13" s="49">
        <f t="shared" si="1"/>
        <v>0</v>
      </c>
      <c r="Q13" s="32"/>
      <c r="R13" s="32"/>
    </row>
    <row r="17" ht="18.75">
      <c r="D17" s="3" t="s">
        <v>37</v>
      </c>
    </row>
    <row r="18" ht="18.75">
      <c r="D18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82" zoomScaleNormal="82" zoomScalePageLayoutView="0" workbookViewId="0" topLeftCell="A7">
      <selection activeCell="A21" sqref="A21:IV22"/>
    </sheetView>
  </sheetViews>
  <sheetFormatPr defaultColWidth="9.00390625" defaultRowHeight="12.75"/>
  <cols>
    <col min="1" max="1" width="6.28125" style="0" customWidth="1"/>
    <col min="2" max="2" width="10.28125" style="0" customWidth="1"/>
    <col min="3" max="3" width="9.00390625" style="0" customWidth="1"/>
    <col min="4" max="4" width="21.140625" style="0" customWidth="1"/>
    <col min="5" max="5" width="9.00390625" style="0" customWidth="1"/>
    <col min="6" max="6" width="11.57421875" style="0" customWidth="1"/>
    <col min="7" max="7" width="9.00390625" style="0" customWidth="1"/>
    <col min="8" max="8" width="19.8515625" style="0" customWidth="1"/>
    <col min="9" max="18" width="9.00390625" style="0" customWidth="1"/>
    <col min="19" max="19" width="15.28125" style="0" customWidth="1"/>
  </cols>
  <sheetData>
    <row r="1" spans="1:19" ht="18.75">
      <c r="A1" s="1"/>
      <c r="B1" s="2"/>
      <c r="C1" s="2"/>
      <c r="D1" s="3"/>
      <c r="E1" s="4"/>
      <c r="F1" s="5"/>
      <c r="G1" s="6"/>
      <c r="H1" s="3"/>
      <c r="I1" s="7"/>
      <c r="J1" s="7"/>
      <c r="K1" s="7"/>
      <c r="L1" s="7"/>
      <c r="M1" s="7"/>
      <c r="N1" s="7"/>
      <c r="O1" s="8"/>
      <c r="P1" s="8"/>
      <c r="Q1" s="7" t="s">
        <v>0</v>
      </c>
      <c r="R1" s="7"/>
      <c r="S1" s="7"/>
    </row>
    <row r="2" spans="1:19" ht="18.75">
      <c r="A2" s="1"/>
      <c r="B2" s="2"/>
      <c r="C2" s="2"/>
      <c r="D2" s="3"/>
      <c r="E2" s="4"/>
      <c r="F2" s="5"/>
      <c r="G2" s="6"/>
      <c r="H2" s="3"/>
      <c r="I2" s="7"/>
      <c r="J2" s="7"/>
      <c r="K2" s="7"/>
      <c r="L2" s="7"/>
      <c r="M2" s="7"/>
      <c r="N2" s="7"/>
      <c r="O2" s="8"/>
      <c r="P2" s="8"/>
      <c r="Q2" s="2"/>
      <c r="R2" s="9" t="s">
        <v>1</v>
      </c>
      <c r="S2" s="7"/>
    </row>
    <row r="3" spans="1:19" ht="18.75">
      <c r="A3" s="1"/>
      <c r="B3" s="2"/>
      <c r="C3" s="2"/>
      <c r="D3" s="3"/>
      <c r="E3" s="4"/>
      <c r="F3" s="5"/>
      <c r="G3" s="6"/>
      <c r="H3" s="3"/>
      <c r="I3" s="7"/>
      <c r="J3" s="7"/>
      <c r="K3" s="7"/>
      <c r="L3" s="7"/>
      <c r="M3" s="7"/>
      <c r="N3" s="7"/>
      <c r="O3" s="7"/>
      <c r="P3" s="7"/>
      <c r="Q3" s="2"/>
      <c r="R3" s="10" t="s">
        <v>2</v>
      </c>
      <c r="S3" s="8"/>
    </row>
    <row r="4" spans="1:19" ht="18.75">
      <c r="A4" s="71" t="s">
        <v>213</v>
      </c>
      <c r="B4" s="71"/>
      <c r="C4" s="71"/>
      <c r="D4" s="71"/>
      <c r="E4" s="71"/>
      <c r="F4" s="71"/>
      <c r="G4" s="71"/>
      <c r="H4" s="71"/>
      <c r="I4" s="7"/>
      <c r="J4" s="7"/>
      <c r="K4" s="7"/>
      <c r="L4" s="7"/>
      <c r="M4" s="7"/>
      <c r="N4" s="7"/>
      <c r="O4" s="8"/>
      <c r="P4" s="8"/>
      <c r="Q4" s="2"/>
      <c r="R4" s="10" t="s">
        <v>3</v>
      </c>
      <c r="S4" s="11"/>
    </row>
    <row r="5" spans="1:19" ht="33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2"/>
      <c r="O5" s="73" t="s">
        <v>6</v>
      </c>
      <c r="P5" s="73" t="s">
        <v>7</v>
      </c>
      <c r="Q5" s="73" t="s">
        <v>8</v>
      </c>
      <c r="R5" s="70" t="s">
        <v>9</v>
      </c>
      <c r="S5" s="70" t="s">
        <v>10</v>
      </c>
    </row>
    <row r="6" spans="1:19" ht="67.5" customHeight="1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24">
        <v>6</v>
      </c>
      <c r="O6" s="73"/>
      <c r="P6" s="73"/>
      <c r="Q6" s="73"/>
      <c r="R6" s="70"/>
      <c r="S6" s="70"/>
    </row>
    <row r="7" spans="1:19" ht="30">
      <c r="A7" s="25" t="s">
        <v>19</v>
      </c>
      <c r="B7" s="26">
        <v>108</v>
      </c>
      <c r="C7" s="35"/>
      <c r="D7" s="27" t="s">
        <v>83</v>
      </c>
      <c r="E7" s="28" t="s">
        <v>20</v>
      </c>
      <c r="F7" s="29" t="s">
        <v>66</v>
      </c>
      <c r="G7" s="30" t="s">
        <v>68</v>
      </c>
      <c r="H7" s="31" t="s">
        <v>69</v>
      </c>
      <c r="I7" s="32">
        <v>5</v>
      </c>
      <c r="J7" s="32">
        <v>7</v>
      </c>
      <c r="K7" s="32">
        <v>6</v>
      </c>
      <c r="L7" s="32">
        <v>7</v>
      </c>
      <c r="M7" s="32">
        <v>7</v>
      </c>
      <c r="N7" s="32">
        <v>0</v>
      </c>
      <c r="O7" s="33">
        <f>SUM(I7:N7)</f>
        <v>32</v>
      </c>
      <c r="P7" s="33">
        <v>42</v>
      </c>
      <c r="Q7" s="34">
        <f>O7/P7</f>
        <v>0.7619047619047619</v>
      </c>
      <c r="R7" s="32"/>
      <c r="S7" s="32" t="s">
        <v>217</v>
      </c>
    </row>
    <row r="8" spans="1:19" ht="30">
      <c r="A8" s="25" t="s">
        <v>21</v>
      </c>
      <c r="B8" s="26">
        <v>108</v>
      </c>
      <c r="C8" s="26"/>
      <c r="D8" s="37" t="s">
        <v>72</v>
      </c>
      <c r="E8" s="28" t="s">
        <v>20</v>
      </c>
      <c r="F8" s="29" t="s">
        <v>66</v>
      </c>
      <c r="G8" s="30" t="s">
        <v>68</v>
      </c>
      <c r="H8" s="31" t="s">
        <v>69</v>
      </c>
      <c r="I8" s="32">
        <v>7</v>
      </c>
      <c r="J8" s="32">
        <v>6</v>
      </c>
      <c r="K8" s="32">
        <v>6</v>
      </c>
      <c r="L8" s="32">
        <v>7</v>
      </c>
      <c r="M8" s="32">
        <v>0</v>
      </c>
      <c r="N8" s="32">
        <v>0</v>
      </c>
      <c r="O8" s="33">
        <f>SUM(I8:N8)</f>
        <v>26</v>
      </c>
      <c r="P8" s="33">
        <v>42</v>
      </c>
      <c r="Q8" s="34">
        <f>O8/P8</f>
        <v>0.6190476190476191</v>
      </c>
      <c r="R8" s="32"/>
      <c r="S8" s="32"/>
    </row>
    <row r="9" spans="1:19" ht="30">
      <c r="A9" s="25" t="s">
        <v>22</v>
      </c>
      <c r="B9" s="26">
        <v>108</v>
      </c>
      <c r="C9" s="26"/>
      <c r="D9" s="36" t="s">
        <v>78</v>
      </c>
      <c r="E9" s="28" t="s">
        <v>20</v>
      </c>
      <c r="F9" s="29" t="s">
        <v>66</v>
      </c>
      <c r="G9" s="30" t="s">
        <v>68</v>
      </c>
      <c r="H9" s="31" t="s">
        <v>69</v>
      </c>
      <c r="I9" s="32">
        <v>4</v>
      </c>
      <c r="J9" s="32">
        <v>7</v>
      </c>
      <c r="K9" s="32">
        <v>6</v>
      </c>
      <c r="L9" s="32">
        <v>7</v>
      </c>
      <c r="M9" s="32">
        <v>0</v>
      </c>
      <c r="N9" s="32">
        <v>0</v>
      </c>
      <c r="O9" s="33">
        <f>SUM(I9:N9)</f>
        <v>24</v>
      </c>
      <c r="P9" s="33">
        <v>42</v>
      </c>
      <c r="Q9" s="34">
        <f>O9/P9</f>
        <v>0.5714285714285714</v>
      </c>
      <c r="R9" s="32"/>
      <c r="S9" s="32"/>
    </row>
    <row r="10" spans="1:19" ht="30">
      <c r="A10" s="25" t="s">
        <v>23</v>
      </c>
      <c r="B10" s="26">
        <v>108</v>
      </c>
      <c r="C10" s="35"/>
      <c r="D10" s="38" t="s">
        <v>82</v>
      </c>
      <c r="E10" s="28" t="s">
        <v>20</v>
      </c>
      <c r="F10" s="29" t="s">
        <v>66</v>
      </c>
      <c r="G10" s="30" t="s">
        <v>68</v>
      </c>
      <c r="H10" s="31" t="s">
        <v>69</v>
      </c>
      <c r="I10" s="32">
        <v>6</v>
      </c>
      <c r="J10" s="32">
        <v>6</v>
      </c>
      <c r="K10" s="32">
        <v>7</v>
      </c>
      <c r="L10" s="32">
        <v>1</v>
      </c>
      <c r="M10" s="32">
        <v>0</v>
      </c>
      <c r="N10" s="32">
        <v>0</v>
      </c>
      <c r="O10" s="33">
        <f>SUM(I10:N10)</f>
        <v>20</v>
      </c>
      <c r="P10" s="33">
        <v>42</v>
      </c>
      <c r="Q10" s="34">
        <f>O10/P10</f>
        <v>0.47619047619047616</v>
      </c>
      <c r="R10" s="32"/>
      <c r="S10" s="32"/>
    </row>
    <row r="11" spans="1:19" ht="30">
      <c r="A11" s="25" t="s">
        <v>24</v>
      </c>
      <c r="B11" s="26">
        <v>108</v>
      </c>
      <c r="C11" s="26"/>
      <c r="D11" s="36" t="s">
        <v>71</v>
      </c>
      <c r="E11" s="28" t="s">
        <v>20</v>
      </c>
      <c r="F11" s="29" t="s">
        <v>66</v>
      </c>
      <c r="G11" s="30" t="s">
        <v>68</v>
      </c>
      <c r="H11" s="31" t="s">
        <v>69</v>
      </c>
      <c r="I11" s="32">
        <v>0</v>
      </c>
      <c r="J11" s="32">
        <v>5</v>
      </c>
      <c r="K11" s="32">
        <v>6</v>
      </c>
      <c r="L11" s="32">
        <v>7</v>
      </c>
      <c r="M11" s="32">
        <v>0</v>
      </c>
      <c r="N11" s="32">
        <v>0</v>
      </c>
      <c r="O11" s="33">
        <f>SUM(I11:N11)</f>
        <v>18</v>
      </c>
      <c r="P11" s="33">
        <v>42</v>
      </c>
      <c r="Q11" s="34">
        <f>O11/P11</f>
        <v>0.42857142857142855</v>
      </c>
      <c r="R11" s="32"/>
      <c r="S11" s="32"/>
    </row>
    <row r="12" spans="1:19" ht="30">
      <c r="A12" s="25" t="s">
        <v>25</v>
      </c>
      <c r="B12" s="26">
        <v>108</v>
      </c>
      <c r="C12" s="26"/>
      <c r="D12" s="36" t="s">
        <v>76</v>
      </c>
      <c r="E12" s="28" t="s">
        <v>20</v>
      </c>
      <c r="F12" s="29" t="s">
        <v>66</v>
      </c>
      <c r="G12" s="30" t="s">
        <v>68</v>
      </c>
      <c r="H12" s="31" t="s">
        <v>69</v>
      </c>
      <c r="I12" s="32">
        <v>6</v>
      </c>
      <c r="J12" s="32">
        <v>0</v>
      </c>
      <c r="K12" s="32">
        <v>4</v>
      </c>
      <c r="L12" s="32">
        <v>7</v>
      </c>
      <c r="M12" s="32">
        <v>0</v>
      </c>
      <c r="N12" s="32">
        <v>0</v>
      </c>
      <c r="O12" s="33">
        <f>SUM(I12:N12)</f>
        <v>17</v>
      </c>
      <c r="P12" s="33">
        <v>42</v>
      </c>
      <c r="Q12" s="34">
        <f>O12/P12</f>
        <v>0.40476190476190477</v>
      </c>
      <c r="R12" s="32"/>
      <c r="S12" s="32"/>
    </row>
    <row r="13" spans="1:19" ht="30">
      <c r="A13" s="25" t="s">
        <v>26</v>
      </c>
      <c r="B13" s="26">
        <v>108</v>
      </c>
      <c r="C13" s="26"/>
      <c r="D13" s="36" t="s">
        <v>75</v>
      </c>
      <c r="E13" s="28" t="s">
        <v>20</v>
      </c>
      <c r="F13" s="29" t="s">
        <v>66</v>
      </c>
      <c r="G13" s="30" t="s">
        <v>68</v>
      </c>
      <c r="H13" s="31" t="s">
        <v>69</v>
      </c>
      <c r="I13" s="32">
        <v>5</v>
      </c>
      <c r="J13" s="32">
        <v>6</v>
      </c>
      <c r="K13" s="32">
        <v>6</v>
      </c>
      <c r="L13" s="32">
        <v>0</v>
      </c>
      <c r="M13" s="32">
        <v>0</v>
      </c>
      <c r="N13" s="32">
        <v>0</v>
      </c>
      <c r="O13" s="33">
        <f>SUM(I13:N13)</f>
        <v>17</v>
      </c>
      <c r="P13" s="33">
        <v>42</v>
      </c>
      <c r="Q13" s="34">
        <f>O13/P13</f>
        <v>0.40476190476190477</v>
      </c>
      <c r="R13" s="32"/>
      <c r="S13" s="32"/>
    </row>
    <row r="14" spans="1:19" ht="30">
      <c r="A14" s="25" t="s">
        <v>27</v>
      </c>
      <c r="B14" s="26">
        <v>108</v>
      </c>
      <c r="C14" s="26"/>
      <c r="D14" s="36" t="s">
        <v>70</v>
      </c>
      <c r="E14" s="28" t="s">
        <v>20</v>
      </c>
      <c r="F14" s="29" t="s">
        <v>66</v>
      </c>
      <c r="G14" s="30" t="s">
        <v>68</v>
      </c>
      <c r="H14" s="31" t="s">
        <v>69</v>
      </c>
      <c r="I14" s="32">
        <v>5</v>
      </c>
      <c r="J14" s="32">
        <v>6</v>
      </c>
      <c r="K14" s="32">
        <v>0</v>
      </c>
      <c r="L14" s="32">
        <v>6</v>
      </c>
      <c r="M14" s="32">
        <v>0</v>
      </c>
      <c r="N14" s="32">
        <v>0</v>
      </c>
      <c r="O14" s="33">
        <f>SUM(I14:N14)</f>
        <v>17</v>
      </c>
      <c r="P14" s="33">
        <v>42</v>
      </c>
      <c r="Q14" s="34">
        <f>O14/P14</f>
        <v>0.40476190476190477</v>
      </c>
      <c r="R14" s="32"/>
      <c r="S14" s="32"/>
    </row>
    <row r="15" spans="1:19" ht="30">
      <c r="A15" s="25" t="s">
        <v>28</v>
      </c>
      <c r="B15" s="26">
        <v>108</v>
      </c>
      <c r="C15" s="26"/>
      <c r="D15" s="36" t="s">
        <v>73</v>
      </c>
      <c r="E15" s="28" t="s">
        <v>20</v>
      </c>
      <c r="F15" s="29" t="s">
        <v>66</v>
      </c>
      <c r="G15" s="30" t="s">
        <v>68</v>
      </c>
      <c r="H15" s="31" t="s">
        <v>69</v>
      </c>
      <c r="I15" s="32">
        <v>6</v>
      </c>
      <c r="J15" s="32">
        <v>5</v>
      </c>
      <c r="K15" s="32">
        <v>0</v>
      </c>
      <c r="L15" s="32">
        <v>4</v>
      </c>
      <c r="M15" s="32">
        <v>0</v>
      </c>
      <c r="N15" s="32">
        <v>0</v>
      </c>
      <c r="O15" s="33">
        <f>SUM(I15:N15)</f>
        <v>15</v>
      </c>
      <c r="P15" s="33">
        <v>42</v>
      </c>
      <c r="Q15" s="34">
        <f>O15/P15</f>
        <v>0.35714285714285715</v>
      </c>
      <c r="R15" s="32"/>
      <c r="S15" s="32"/>
    </row>
    <row r="16" spans="1:19" ht="30">
      <c r="A16" s="25" t="s">
        <v>29</v>
      </c>
      <c r="B16" s="26">
        <v>108</v>
      </c>
      <c r="C16" s="26"/>
      <c r="D16" s="38" t="s">
        <v>77</v>
      </c>
      <c r="E16" s="28" t="s">
        <v>20</v>
      </c>
      <c r="F16" s="29" t="s">
        <v>66</v>
      </c>
      <c r="G16" s="30" t="s">
        <v>68</v>
      </c>
      <c r="H16" s="31" t="s">
        <v>69</v>
      </c>
      <c r="I16" s="32">
        <v>1</v>
      </c>
      <c r="J16" s="32">
        <v>5</v>
      </c>
      <c r="K16" s="32">
        <v>1</v>
      </c>
      <c r="L16" s="32">
        <v>7</v>
      </c>
      <c r="M16" s="32">
        <v>0</v>
      </c>
      <c r="N16" s="32">
        <v>0</v>
      </c>
      <c r="O16" s="33">
        <f>SUM(I16:N16)</f>
        <v>14</v>
      </c>
      <c r="P16" s="33">
        <v>42</v>
      </c>
      <c r="Q16" s="34">
        <f>O16/P16</f>
        <v>0.3333333333333333</v>
      </c>
      <c r="R16" s="32"/>
      <c r="S16" s="32"/>
    </row>
    <row r="17" spans="1:19" ht="30">
      <c r="A17" s="25" t="s">
        <v>30</v>
      </c>
      <c r="B17" s="26">
        <v>108</v>
      </c>
      <c r="C17" s="35"/>
      <c r="D17" s="36" t="s">
        <v>80</v>
      </c>
      <c r="E17" s="28" t="s">
        <v>20</v>
      </c>
      <c r="F17" s="29" t="s">
        <v>66</v>
      </c>
      <c r="G17" s="30" t="s">
        <v>68</v>
      </c>
      <c r="H17" s="31" t="s">
        <v>69</v>
      </c>
      <c r="I17" s="32">
        <v>6</v>
      </c>
      <c r="J17" s="32">
        <v>0</v>
      </c>
      <c r="K17" s="32">
        <v>6</v>
      </c>
      <c r="L17" s="32">
        <v>0</v>
      </c>
      <c r="M17" s="32">
        <v>0</v>
      </c>
      <c r="N17" s="32">
        <v>0</v>
      </c>
      <c r="O17" s="33">
        <f>SUM(I17:N17)</f>
        <v>12</v>
      </c>
      <c r="P17" s="33">
        <v>42</v>
      </c>
      <c r="Q17" s="34">
        <f>O17/P17</f>
        <v>0.2857142857142857</v>
      </c>
      <c r="R17" s="32"/>
      <c r="S17" s="32"/>
    </row>
    <row r="18" spans="1:19" ht="30">
      <c r="A18" s="25" t="s">
        <v>31</v>
      </c>
      <c r="B18" s="26">
        <v>108</v>
      </c>
      <c r="C18" s="26"/>
      <c r="D18" s="36" t="s">
        <v>74</v>
      </c>
      <c r="E18" s="28" t="s">
        <v>20</v>
      </c>
      <c r="F18" s="29" t="s">
        <v>66</v>
      </c>
      <c r="G18" s="30" t="s">
        <v>68</v>
      </c>
      <c r="H18" s="31" t="s">
        <v>69</v>
      </c>
      <c r="I18" s="32">
        <v>3</v>
      </c>
      <c r="J18" s="32">
        <v>0</v>
      </c>
      <c r="K18" s="32">
        <v>0</v>
      </c>
      <c r="L18" s="32">
        <v>7</v>
      </c>
      <c r="M18" s="32">
        <v>0</v>
      </c>
      <c r="N18" s="32">
        <v>0</v>
      </c>
      <c r="O18" s="33">
        <f>SUM(I18:N18)</f>
        <v>10</v>
      </c>
      <c r="P18" s="33">
        <v>42</v>
      </c>
      <c r="Q18" s="34">
        <f>O18/P18</f>
        <v>0.23809523809523808</v>
      </c>
      <c r="R18" s="32"/>
      <c r="S18" s="32"/>
    </row>
    <row r="19" spans="1:19" ht="30">
      <c r="A19" s="25" t="s">
        <v>32</v>
      </c>
      <c r="B19" s="26">
        <v>108</v>
      </c>
      <c r="C19" s="35"/>
      <c r="D19" s="37" t="s">
        <v>79</v>
      </c>
      <c r="E19" s="28" t="s">
        <v>20</v>
      </c>
      <c r="F19" s="29" t="s">
        <v>66</v>
      </c>
      <c r="G19" s="30" t="s">
        <v>68</v>
      </c>
      <c r="H19" s="31" t="s">
        <v>69</v>
      </c>
      <c r="I19" s="32">
        <v>1</v>
      </c>
      <c r="J19" s="32">
        <v>0</v>
      </c>
      <c r="K19" s="32">
        <v>7</v>
      </c>
      <c r="L19" s="32">
        <v>0</v>
      </c>
      <c r="M19" s="32">
        <v>0</v>
      </c>
      <c r="N19" s="32">
        <v>0</v>
      </c>
      <c r="O19" s="33">
        <f>SUM(I19:N19)</f>
        <v>8</v>
      </c>
      <c r="P19" s="33">
        <v>42</v>
      </c>
      <c r="Q19" s="34">
        <f>O19/P19</f>
        <v>0.19047619047619047</v>
      </c>
      <c r="R19" s="32"/>
      <c r="S19" s="32"/>
    </row>
    <row r="20" spans="1:19" ht="30">
      <c r="A20" s="25" t="s">
        <v>33</v>
      </c>
      <c r="B20" s="26">
        <v>108</v>
      </c>
      <c r="C20" s="35"/>
      <c r="D20" s="36" t="s">
        <v>81</v>
      </c>
      <c r="E20" s="28" t="s">
        <v>20</v>
      </c>
      <c r="F20" s="29" t="s">
        <v>66</v>
      </c>
      <c r="G20" s="30" t="s">
        <v>68</v>
      </c>
      <c r="H20" s="31" t="s">
        <v>69</v>
      </c>
      <c r="I20" s="32">
        <v>0</v>
      </c>
      <c r="J20" s="32">
        <v>2</v>
      </c>
      <c r="K20" s="32">
        <v>3</v>
      </c>
      <c r="L20" s="32">
        <v>0</v>
      </c>
      <c r="M20" s="32">
        <v>0</v>
      </c>
      <c r="N20" s="32">
        <v>0</v>
      </c>
      <c r="O20" s="33">
        <f>SUM(I20:N20)</f>
        <v>5</v>
      </c>
      <c r="P20" s="33">
        <v>42</v>
      </c>
      <c r="Q20" s="34">
        <f>O20/P20</f>
        <v>0.11904761904761904</v>
      </c>
      <c r="R20" s="32"/>
      <c r="S20" s="32"/>
    </row>
    <row r="24" ht="15">
      <c r="D24" s="3" t="s">
        <v>37</v>
      </c>
    </row>
    <row r="25" ht="15">
      <c r="D25" s="3" t="s">
        <v>38</v>
      </c>
    </row>
  </sheetData>
  <sheetProtection selectLockedCells="1" selectUnlockedCells="1"/>
  <mergeCells count="7">
    <mergeCell ref="S5:S6"/>
    <mergeCell ref="A4:H4"/>
    <mergeCell ref="I5:N5"/>
    <mergeCell ref="O5:O6"/>
    <mergeCell ref="P5:P6"/>
    <mergeCell ref="Q5:Q6"/>
    <mergeCell ref="R5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78" zoomScaleNormal="78" zoomScalePageLayoutView="0" workbookViewId="0" topLeftCell="A1">
      <selection activeCell="A7" sqref="A7:A11"/>
    </sheetView>
  </sheetViews>
  <sheetFormatPr defaultColWidth="9.140625" defaultRowHeight="12.75"/>
  <cols>
    <col min="4" max="4" width="18.57421875" style="0" customWidth="1"/>
    <col min="6" max="6" width="11.7109375" style="0" customWidth="1"/>
    <col min="8" max="8" width="35.8515625" style="0" customWidth="1"/>
    <col min="19" max="19" width="15.57421875" style="0" customWidth="1"/>
  </cols>
  <sheetData>
    <row r="1" spans="1:19" ht="18.75">
      <c r="A1" s="1"/>
      <c r="B1" s="2"/>
      <c r="C1" s="2"/>
      <c r="D1" s="3"/>
      <c r="E1" s="4"/>
      <c r="F1" s="5"/>
      <c r="G1" s="6"/>
      <c r="H1" s="3"/>
      <c r="I1" s="7"/>
      <c r="J1" s="7"/>
      <c r="K1" s="7"/>
      <c r="L1" s="7"/>
      <c r="M1" s="7"/>
      <c r="N1" s="7"/>
      <c r="O1" s="8"/>
      <c r="P1" s="8"/>
      <c r="Q1" s="7" t="s">
        <v>0</v>
      </c>
      <c r="R1" s="7"/>
      <c r="S1" s="7"/>
    </row>
    <row r="2" spans="1:19" ht="18.75">
      <c r="A2" s="1"/>
      <c r="B2" s="2"/>
      <c r="C2" s="2"/>
      <c r="D2" s="3"/>
      <c r="E2" s="4"/>
      <c r="F2" s="5"/>
      <c r="G2" s="6"/>
      <c r="H2" s="3"/>
      <c r="I2" s="7"/>
      <c r="J2" s="7"/>
      <c r="K2" s="7"/>
      <c r="L2" s="7"/>
      <c r="M2" s="7"/>
      <c r="N2" s="7"/>
      <c r="O2" s="8"/>
      <c r="P2" s="8"/>
      <c r="Q2" s="2"/>
      <c r="R2" s="9" t="s">
        <v>1</v>
      </c>
      <c r="S2" s="7"/>
    </row>
    <row r="3" spans="1:19" ht="18.75">
      <c r="A3" s="1"/>
      <c r="B3" s="2"/>
      <c r="C3" s="2"/>
      <c r="D3" s="3"/>
      <c r="E3" s="4"/>
      <c r="F3" s="5"/>
      <c r="G3" s="6"/>
      <c r="H3" s="3"/>
      <c r="I3" s="7"/>
      <c r="J3" s="7"/>
      <c r="K3" s="7"/>
      <c r="L3" s="7"/>
      <c r="M3" s="7"/>
      <c r="N3" s="7"/>
      <c r="O3" s="7"/>
      <c r="P3" s="7"/>
      <c r="Q3" s="2"/>
      <c r="R3" s="10" t="s">
        <v>2</v>
      </c>
      <c r="S3" s="8"/>
    </row>
    <row r="4" spans="1:19" ht="18.75">
      <c r="A4" s="71" t="s">
        <v>200</v>
      </c>
      <c r="B4" s="71"/>
      <c r="C4" s="71"/>
      <c r="D4" s="71"/>
      <c r="E4" s="71"/>
      <c r="F4" s="71"/>
      <c r="G4" s="71"/>
      <c r="H4" s="71"/>
      <c r="I4" s="7"/>
      <c r="J4" s="7"/>
      <c r="K4" s="7"/>
      <c r="L4" s="7"/>
      <c r="M4" s="7"/>
      <c r="N4" s="7"/>
      <c r="O4" s="8"/>
      <c r="P4" s="8"/>
      <c r="Q4" s="2"/>
      <c r="R4" s="10" t="s">
        <v>3</v>
      </c>
      <c r="S4" s="11"/>
    </row>
    <row r="5" spans="1:19" ht="30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2"/>
      <c r="O5" s="73" t="s">
        <v>6</v>
      </c>
      <c r="P5" s="73" t="s">
        <v>7</v>
      </c>
      <c r="Q5" s="73" t="s">
        <v>8</v>
      </c>
      <c r="R5" s="70" t="s">
        <v>9</v>
      </c>
      <c r="S5" s="70" t="s">
        <v>10</v>
      </c>
    </row>
    <row r="6" spans="1:19" ht="42" customHeight="1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24">
        <v>6</v>
      </c>
      <c r="O6" s="73"/>
      <c r="P6" s="73"/>
      <c r="Q6" s="73"/>
      <c r="R6" s="70"/>
      <c r="S6" s="70"/>
    </row>
    <row r="7" spans="1:19" ht="24.75" customHeight="1">
      <c r="A7" s="25" t="s">
        <v>19</v>
      </c>
      <c r="B7" s="26"/>
      <c r="C7" s="26"/>
      <c r="D7" s="27" t="s">
        <v>204</v>
      </c>
      <c r="E7" s="28" t="s">
        <v>20</v>
      </c>
      <c r="F7" s="29" t="s">
        <v>66</v>
      </c>
      <c r="G7" s="30" t="s">
        <v>201</v>
      </c>
      <c r="H7" s="31" t="s">
        <v>202</v>
      </c>
      <c r="I7" s="32">
        <v>6</v>
      </c>
      <c r="J7" s="32">
        <v>7</v>
      </c>
      <c r="K7" s="32">
        <v>7</v>
      </c>
      <c r="L7" s="32">
        <v>7</v>
      </c>
      <c r="M7" s="32">
        <v>7</v>
      </c>
      <c r="N7" s="32">
        <v>7</v>
      </c>
      <c r="O7" s="33">
        <f>SUM(I7:N7)</f>
        <v>41</v>
      </c>
      <c r="P7" s="33">
        <v>42</v>
      </c>
      <c r="Q7" s="34">
        <f>O7/P7</f>
        <v>0.9761904761904762</v>
      </c>
      <c r="R7" s="32"/>
      <c r="S7" s="32" t="s">
        <v>218</v>
      </c>
    </row>
    <row r="8" spans="1:19" ht="23.25" customHeight="1">
      <c r="A8" s="25" t="s">
        <v>21</v>
      </c>
      <c r="B8" s="26"/>
      <c r="C8" s="26"/>
      <c r="D8" s="36" t="s">
        <v>205</v>
      </c>
      <c r="E8" s="28" t="s">
        <v>20</v>
      </c>
      <c r="F8" s="29" t="s">
        <v>66</v>
      </c>
      <c r="G8" s="30" t="s">
        <v>201</v>
      </c>
      <c r="H8" s="31" t="s">
        <v>202</v>
      </c>
      <c r="I8" s="32">
        <v>7</v>
      </c>
      <c r="J8" s="32">
        <v>6</v>
      </c>
      <c r="K8" s="32">
        <v>6</v>
      </c>
      <c r="L8" s="32">
        <v>7</v>
      </c>
      <c r="M8" s="32">
        <v>4</v>
      </c>
      <c r="N8" s="32">
        <v>4</v>
      </c>
      <c r="O8" s="33">
        <f>SUM(I8:N8)</f>
        <v>34</v>
      </c>
      <c r="P8" s="33">
        <v>42</v>
      </c>
      <c r="Q8" s="34">
        <f>O8/P8</f>
        <v>0.8095238095238095</v>
      </c>
      <c r="R8" s="32"/>
      <c r="S8" s="32" t="s">
        <v>217</v>
      </c>
    </row>
    <row r="9" spans="1:19" ht="23.25" customHeight="1">
      <c r="A9" s="25" t="s">
        <v>22</v>
      </c>
      <c r="B9" s="26"/>
      <c r="C9" s="26"/>
      <c r="D9" s="37" t="s">
        <v>206</v>
      </c>
      <c r="E9" s="28" t="s">
        <v>20</v>
      </c>
      <c r="F9" s="29" t="s">
        <v>66</v>
      </c>
      <c r="G9" s="30" t="s">
        <v>201</v>
      </c>
      <c r="H9" s="31" t="s">
        <v>202</v>
      </c>
      <c r="I9" s="32">
        <v>7</v>
      </c>
      <c r="J9" s="32">
        <v>6</v>
      </c>
      <c r="K9" s="32">
        <v>4</v>
      </c>
      <c r="L9" s="32">
        <v>5</v>
      </c>
      <c r="M9" s="32">
        <v>3</v>
      </c>
      <c r="N9" s="32">
        <v>0</v>
      </c>
      <c r="O9" s="33">
        <f>SUM(I9:N9)</f>
        <v>25</v>
      </c>
      <c r="P9" s="33">
        <v>42</v>
      </c>
      <c r="Q9" s="34">
        <f>O9/P9</f>
        <v>0.5952380952380952</v>
      </c>
      <c r="R9" s="32"/>
      <c r="S9" s="32"/>
    </row>
    <row r="10" spans="1:19" ht="20.25" customHeight="1">
      <c r="A10" s="25" t="s">
        <v>23</v>
      </c>
      <c r="B10" s="26"/>
      <c r="C10" s="26"/>
      <c r="D10" s="36" t="s">
        <v>207</v>
      </c>
      <c r="E10" s="28" t="s">
        <v>20</v>
      </c>
      <c r="F10" s="29" t="s">
        <v>66</v>
      </c>
      <c r="G10" s="30" t="s">
        <v>201</v>
      </c>
      <c r="H10" s="31" t="s">
        <v>202</v>
      </c>
      <c r="I10" s="32">
        <v>5</v>
      </c>
      <c r="J10" s="32">
        <v>6</v>
      </c>
      <c r="K10" s="32">
        <v>4</v>
      </c>
      <c r="L10" s="32">
        <v>5</v>
      </c>
      <c r="M10" s="32">
        <v>4</v>
      </c>
      <c r="N10" s="32">
        <v>0</v>
      </c>
      <c r="O10" s="33">
        <f>SUM(I10:N10)</f>
        <v>24</v>
      </c>
      <c r="P10" s="33">
        <v>42</v>
      </c>
      <c r="Q10" s="34">
        <f>O10/P10</f>
        <v>0.5714285714285714</v>
      </c>
      <c r="R10" s="32"/>
      <c r="S10" s="32"/>
    </row>
    <row r="11" spans="1:19" ht="21.75" customHeight="1">
      <c r="A11" s="25" t="s">
        <v>24</v>
      </c>
      <c r="B11" s="26"/>
      <c r="C11" s="26"/>
      <c r="D11" s="36" t="s">
        <v>203</v>
      </c>
      <c r="E11" s="28" t="s">
        <v>20</v>
      </c>
      <c r="F11" s="29" t="s">
        <v>66</v>
      </c>
      <c r="G11" s="30" t="s">
        <v>201</v>
      </c>
      <c r="H11" s="31" t="s">
        <v>202</v>
      </c>
      <c r="I11" s="32">
        <v>3</v>
      </c>
      <c r="J11" s="32">
        <v>4</v>
      </c>
      <c r="K11" s="32">
        <v>4</v>
      </c>
      <c r="L11" s="32">
        <v>3</v>
      </c>
      <c r="M11" s="32">
        <v>4</v>
      </c>
      <c r="N11" s="32">
        <v>3</v>
      </c>
      <c r="O11" s="33">
        <f>SUM(I11:N11)</f>
        <v>21</v>
      </c>
      <c r="P11" s="33">
        <v>42</v>
      </c>
      <c r="Q11" s="34">
        <f>O11/P11</f>
        <v>0.5</v>
      </c>
      <c r="R11" s="32"/>
      <c r="S11" s="32"/>
    </row>
    <row r="15" ht="30">
      <c r="D15" s="3" t="s">
        <v>37</v>
      </c>
    </row>
    <row r="16" ht="15">
      <c r="D16" s="3" t="s">
        <v>38</v>
      </c>
    </row>
  </sheetData>
  <sheetProtection/>
  <mergeCells count="7">
    <mergeCell ref="S5:S6"/>
    <mergeCell ref="A4:H4"/>
    <mergeCell ref="I5:N5"/>
    <mergeCell ref="O5:O6"/>
    <mergeCell ref="P5:P6"/>
    <mergeCell ref="Q5:Q6"/>
    <mergeCell ref="R5:R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5">
      <selection activeCell="R9" sqref="R9"/>
    </sheetView>
  </sheetViews>
  <sheetFormatPr defaultColWidth="9.00390625" defaultRowHeight="12.75"/>
  <cols>
    <col min="1" max="3" width="9.00390625" style="0" customWidth="1"/>
    <col min="4" max="4" width="22.57421875" style="0" customWidth="1"/>
    <col min="5" max="5" width="9.00390625" style="0" customWidth="1"/>
    <col min="6" max="6" width="12.28125" style="0" customWidth="1"/>
    <col min="7" max="7" width="9.00390625" style="0" customWidth="1"/>
    <col min="8" max="8" width="27.8515625" style="0" customWidth="1"/>
    <col min="9" max="17" width="9.00390625" style="0" customWidth="1"/>
    <col min="18" max="18" width="14.00390625" style="0" customWidth="1"/>
  </cols>
  <sheetData>
    <row r="1" spans="1:18" ht="18.75">
      <c r="A1" s="1"/>
      <c r="B1" s="2"/>
      <c r="C1" s="2"/>
      <c r="D1" s="3"/>
      <c r="E1" s="4"/>
      <c r="F1" s="5"/>
      <c r="G1" s="6"/>
      <c r="H1" s="3"/>
      <c r="I1" s="7"/>
      <c r="J1" s="7"/>
      <c r="K1" s="7"/>
      <c r="L1" s="7"/>
      <c r="M1" s="7"/>
      <c r="N1" s="8"/>
      <c r="O1" s="8"/>
      <c r="P1" s="7" t="s">
        <v>0</v>
      </c>
      <c r="Q1" s="7"/>
      <c r="R1" s="7"/>
    </row>
    <row r="2" spans="1:18" ht="18.75">
      <c r="A2" s="1"/>
      <c r="B2" s="2"/>
      <c r="C2" s="2"/>
      <c r="D2" s="3"/>
      <c r="E2" s="4"/>
      <c r="F2" s="5"/>
      <c r="G2" s="6"/>
      <c r="H2" s="3"/>
      <c r="I2" s="7"/>
      <c r="J2" s="7"/>
      <c r="K2" s="7"/>
      <c r="L2" s="7"/>
      <c r="M2" s="7"/>
      <c r="N2" s="8"/>
      <c r="O2" s="8"/>
      <c r="P2" s="2"/>
      <c r="Q2" s="9" t="s">
        <v>1</v>
      </c>
      <c r="R2" s="7"/>
    </row>
    <row r="3" spans="1:18" ht="18.75">
      <c r="A3" s="1"/>
      <c r="B3" s="2"/>
      <c r="C3" s="2"/>
      <c r="D3" s="3"/>
      <c r="E3" s="4"/>
      <c r="F3" s="5"/>
      <c r="G3" s="6"/>
      <c r="H3" s="3"/>
      <c r="I3" s="7"/>
      <c r="J3" s="7"/>
      <c r="K3" s="7"/>
      <c r="L3" s="7"/>
      <c r="M3" s="7"/>
      <c r="N3" s="7"/>
      <c r="O3" s="7"/>
      <c r="P3" s="2"/>
      <c r="Q3" s="10" t="s">
        <v>2</v>
      </c>
      <c r="R3" s="8"/>
    </row>
    <row r="4" spans="1:18" ht="18.75">
      <c r="A4" s="71" t="s">
        <v>54</v>
      </c>
      <c r="B4" s="71"/>
      <c r="C4" s="71"/>
      <c r="D4" s="71"/>
      <c r="E4" s="71"/>
      <c r="F4" s="71"/>
      <c r="G4" s="71"/>
      <c r="H4" s="71"/>
      <c r="I4" s="7"/>
      <c r="J4" s="7"/>
      <c r="K4" s="7"/>
      <c r="L4" s="7"/>
      <c r="M4" s="7"/>
      <c r="N4" s="8"/>
      <c r="O4" s="8"/>
      <c r="P4" s="2"/>
      <c r="Q4" s="10" t="s">
        <v>3</v>
      </c>
      <c r="R4" s="11"/>
    </row>
    <row r="5" spans="1:18" ht="33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ht="42.7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26"/>
      <c r="C7" s="26"/>
      <c r="D7" s="61" t="s">
        <v>133</v>
      </c>
      <c r="E7" s="62" t="s">
        <v>20</v>
      </c>
      <c r="F7" s="63" t="s">
        <v>66</v>
      </c>
      <c r="G7" s="64" t="s">
        <v>134</v>
      </c>
      <c r="H7" s="65" t="s">
        <v>215</v>
      </c>
      <c r="I7" s="66">
        <v>7</v>
      </c>
      <c r="J7" s="66">
        <v>2</v>
      </c>
      <c r="K7" s="66">
        <v>7</v>
      </c>
      <c r="L7" s="66">
        <v>7</v>
      </c>
      <c r="M7" s="66">
        <v>5</v>
      </c>
      <c r="N7" s="67">
        <f aca="true" t="shared" si="0" ref="N7:N23">SUM(I7:M7)</f>
        <v>28</v>
      </c>
      <c r="O7" s="67">
        <v>35</v>
      </c>
      <c r="P7" s="68">
        <f aca="true" t="shared" si="1" ref="P7:P23">N7/O7</f>
        <v>0.8</v>
      </c>
      <c r="Q7" s="32"/>
      <c r="R7" s="32" t="s">
        <v>218</v>
      </c>
    </row>
    <row r="8" spans="1:18" ht="18.75">
      <c r="A8" s="25" t="s">
        <v>21</v>
      </c>
      <c r="B8" s="35"/>
      <c r="C8" s="26"/>
      <c r="D8" s="61" t="s">
        <v>135</v>
      </c>
      <c r="E8" s="62" t="s">
        <v>20</v>
      </c>
      <c r="F8" s="63" t="s">
        <v>66</v>
      </c>
      <c r="G8" s="64" t="s">
        <v>134</v>
      </c>
      <c r="H8" s="65" t="s">
        <v>215</v>
      </c>
      <c r="I8" s="66">
        <v>7</v>
      </c>
      <c r="J8" s="66">
        <v>2</v>
      </c>
      <c r="K8" s="66">
        <v>7</v>
      </c>
      <c r="L8" s="66">
        <v>5</v>
      </c>
      <c r="M8" s="66">
        <v>0</v>
      </c>
      <c r="N8" s="67">
        <f t="shared" si="0"/>
        <v>21</v>
      </c>
      <c r="O8" s="67">
        <v>35</v>
      </c>
      <c r="P8" s="68">
        <f t="shared" si="1"/>
        <v>0.6</v>
      </c>
      <c r="Q8" s="32"/>
      <c r="R8" s="32" t="s">
        <v>217</v>
      </c>
    </row>
    <row r="9" spans="1:18" ht="18.75">
      <c r="A9" s="25" t="s">
        <v>22</v>
      </c>
      <c r="B9" s="26"/>
      <c r="C9" s="26"/>
      <c r="D9" s="61" t="s">
        <v>136</v>
      </c>
      <c r="E9" s="62" t="s">
        <v>20</v>
      </c>
      <c r="F9" s="63" t="s">
        <v>66</v>
      </c>
      <c r="G9" s="64" t="s">
        <v>134</v>
      </c>
      <c r="H9" s="65" t="s">
        <v>215</v>
      </c>
      <c r="I9" s="66">
        <v>7</v>
      </c>
      <c r="J9" s="66">
        <v>7</v>
      </c>
      <c r="K9" s="66">
        <v>0</v>
      </c>
      <c r="L9" s="66">
        <v>0</v>
      </c>
      <c r="M9" s="66">
        <v>7</v>
      </c>
      <c r="N9" s="67">
        <f t="shared" si="0"/>
        <v>21</v>
      </c>
      <c r="O9" s="67">
        <v>35</v>
      </c>
      <c r="P9" s="68">
        <f t="shared" si="1"/>
        <v>0.6</v>
      </c>
      <c r="Q9" s="32"/>
      <c r="R9" s="32" t="s">
        <v>217</v>
      </c>
    </row>
    <row r="10" spans="1:18" ht="18.75">
      <c r="A10" s="25" t="s">
        <v>23</v>
      </c>
      <c r="B10" s="26"/>
      <c r="C10" s="26"/>
      <c r="D10" s="61" t="s">
        <v>137</v>
      </c>
      <c r="E10" s="62" t="s">
        <v>20</v>
      </c>
      <c r="F10" s="63" t="s">
        <v>66</v>
      </c>
      <c r="G10" s="64" t="s">
        <v>134</v>
      </c>
      <c r="H10" s="65" t="s">
        <v>215</v>
      </c>
      <c r="I10" s="66">
        <v>0</v>
      </c>
      <c r="J10" s="66">
        <v>2</v>
      </c>
      <c r="K10" s="66">
        <v>5</v>
      </c>
      <c r="L10" s="66">
        <v>3</v>
      </c>
      <c r="M10" s="66">
        <v>7</v>
      </c>
      <c r="N10" s="67">
        <f t="shared" si="0"/>
        <v>17</v>
      </c>
      <c r="O10" s="67">
        <v>35</v>
      </c>
      <c r="P10" s="68">
        <f t="shared" si="1"/>
        <v>0.4857142857142857</v>
      </c>
      <c r="Q10" s="32"/>
      <c r="R10" s="32"/>
    </row>
    <row r="11" spans="1:18" ht="18.75">
      <c r="A11" s="25" t="s">
        <v>24</v>
      </c>
      <c r="B11" s="26"/>
      <c r="C11" s="26"/>
      <c r="D11" s="69" t="s">
        <v>138</v>
      </c>
      <c r="E11" s="62" t="s">
        <v>20</v>
      </c>
      <c r="F11" s="63" t="s">
        <v>66</v>
      </c>
      <c r="G11" s="64" t="s">
        <v>134</v>
      </c>
      <c r="H11" s="65" t="s">
        <v>215</v>
      </c>
      <c r="I11" s="66">
        <v>0</v>
      </c>
      <c r="J11" s="66">
        <v>2</v>
      </c>
      <c r="K11" s="66">
        <v>7</v>
      </c>
      <c r="L11" s="66">
        <v>3</v>
      </c>
      <c r="M11" s="66">
        <v>5</v>
      </c>
      <c r="N11" s="67">
        <f t="shared" si="0"/>
        <v>17</v>
      </c>
      <c r="O11" s="67">
        <v>35</v>
      </c>
      <c r="P11" s="68">
        <f t="shared" si="1"/>
        <v>0.4857142857142857</v>
      </c>
      <c r="Q11" s="32"/>
      <c r="R11" s="32"/>
    </row>
    <row r="12" spans="1:18" ht="18.75">
      <c r="A12" s="25" t="s">
        <v>25</v>
      </c>
      <c r="B12" s="26"/>
      <c r="C12" s="26"/>
      <c r="D12" s="61" t="s">
        <v>139</v>
      </c>
      <c r="E12" s="62" t="s">
        <v>20</v>
      </c>
      <c r="F12" s="63" t="s">
        <v>66</v>
      </c>
      <c r="G12" s="64" t="s">
        <v>134</v>
      </c>
      <c r="H12" s="65" t="s">
        <v>215</v>
      </c>
      <c r="I12" s="66">
        <v>7</v>
      </c>
      <c r="J12" s="66">
        <v>2</v>
      </c>
      <c r="K12" s="66">
        <v>7</v>
      </c>
      <c r="L12" s="66">
        <v>0</v>
      </c>
      <c r="M12" s="66">
        <v>0</v>
      </c>
      <c r="N12" s="67">
        <f t="shared" si="0"/>
        <v>16</v>
      </c>
      <c r="O12" s="67">
        <v>35</v>
      </c>
      <c r="P12" s="68">
        <f t="shared" si="1"/>
        <v>0.45714285714285713</v>
      </c>
      <c r="Q12" s="32"/>
      <c r="R12" s="32"/>
    </row>
    <row r="13" spans="1:18" ht="18.75">
      <c r="A13" s="25" t="s">
        <v>26</v>
      </c>
      <c r="B13" s="26"/>
      <c r="C13" s="26"/>
      <c r="D13" s="61" t="s">
        <v>140</v>
      </c>
      <c r="E13" s="62" t="s">
        <v>20</v>
      </c>
      <c r="F13" s="63" t="s">
        <v>66</v>
      </c>
      <c r="G13" s="64" t="s">
        <v>134</v>
      </c>
      <c r="H13" s="65" t="s">
        <v>215</v>
      </c>
      <c r="I13" s="66">
        <v>7</v>
      </c>
      <c r="J13" s="66">
        <v>2</v>
      </c>
      <c r="K13" s="66">
        <v>7</v>
      </c>
      <c r="L13" s="66">
        <v>0</v>
      </c>
      <c r="M13" s="66">
        <v>0</v>
      </c>
      <c r="N13" s="67">
        <f t="shared" si="0"/>
        <v>16</v>
      </c>
      <c r="O13" s="67">
        <v>35</v>
      </c>
      <c r="P13" s="68">
        <f t="shared" si="1"/>
        <v>0.45714285714285713</v>
      </c>
      <c r="Q13" s="32"/>
      <c r="R13" s="32"/>
    </row>
    <row r="14" spans="1:18" ht="18.75">
      <c r="A14" s="25" t="s">
        <v>27</v>
      </c>
      <c r="B14" s="35"/>
      <c r="C14" s="26"/>
      <c r="D14" s="61" t="s">
        <v>141</v>
      </c>
      <c r="E14" s="62" t="s">
        <v>20</v>
      </c>
      <c r="F14" s="63" t="s">
        <v>66</v>
      </c>
      <c r="G14" s="64" t="s">
        <v>134</v>
      </c>
      <c r="H14" s="65" t="s">
        <v>215</v>
      </c>
      <c r="I14" s="66">
        <v>7</v>
      </c>
      <c r="J14" s="66">
        <v>2</v>
      </c>
      <c r="K14" s="66">
        <v>7</v>
      </c>
      <c r="L14" s="66">
        <v>0</v>
      </c>
      <c r="M14" s="66">
        <v>0</v>
      </c>
      <c r="N14" s="67">
        <f t="shared" si="0"/>
        <v>16</v>
      </c>
      <c r="O14" s="67">
        <v>35</v>
      </c>
      <c r="P14" s="68">
        <f t="shared" si="1"/>
        <v>0.45714285714285713</v>
      </c>
      <c r="Q14" s="32"/>
      <c r="R14" s="32"/>
    </row>
    <row r="15" spans="1:18" ht="18.75">
      <c r="A15" s="25" t="s">
        <v>28</v>
      </c>
      <c r="B15" s="26"/>
      <c r="C15" s="26"/>
      <c r="D15" s="61" t="s">
        <v>142</v>
      </c>
      <c r="E15" s="62" t="s">
        <v>20</v>
      </c>
      <c r="F15" s="63" t="s">
        <v>66</v>
      </c>
      <c r="G15" s="64" t="s">
        <v>134</v>
      </c>
      <c r="H15" s="65" t="s">
        <v>215</v>
      </c>
      <c r="I15" s="66">
        <v>7</v>
      </c>
      <c r="J15" s="66">
        <v>1</v>
      </c>
      <c r="K15" s="66">
        <v>7</v>
      </c>
      <c r="L15" s="66">
        <v>0</v>
      </c>
      <c r="M15" s="66">
        <v>0</v>
      </c>
      <c r="N15" s="67">
        <f t="shared" si="0"/>
        <v>15</v>
      </c>
      <c r="O15" s="67">
        <v>35</v>
      </c>
      <c r="P15" s="68">
        <f t="shared" si="1"/>
        <v>0.42857142857142855</v>
      </c>
      <c r="Q15" s="32"/>
      <c r="R15" s="32"/>
    </row>
    <row r="16" spans="1:18" ht="18.75">
      <c r="A16" s="25" t="s">
        <v>29</v>
      </c>
      <c r="B16" s="35"/>
      <c r="C16" s="26"/>
      <c r="D16" s="61" t="s">
        <v>143</v>
      </c>
      <c r="E16" s="62" t="s">
        <v>20</v>
      </c>
      <c r="F16" s="63" t="s">
        <v>66</v>
      </c>
      <c r="G16" s="64" t="s">
        <v>134</v>
      </c>
      <c r="H16" s="65" t="s">
        <v>215</v>
      </c>
      <c r="I16" s="66">
        <v>7</v>
      </c>
      <c r="J16" s="66">
        <v>0</v>
      </c>
      <c r="K16" s="66">
        <v>7</v>
      </c>
      <c r="L16" s="66">
        <v>0</v>
      </c>
      <c r="M16" s="66">
        <v>0</v>
      </c>
      <c r="N16" s="67">
        <f t="shared" si="0"/>
        <v>14</v>
      </c>
      <c r="O16" s="67">
        <v>35</v>
      </c>
      <c r="P16" s="68">
        <f t="shared" si="1"/>
        <v>0.4</v>
      </c>
      <c r="Q16" s="32"/>
      <c r="R16" s="32"/>
    </row>
    <row r="17" spans="1:18" ht="18.75">
      <c r="A17" s="25" t="s">
        <v>30</v>
      </c>
      <c r="B17" s="26"/>
      <c r="C17" s="26"/>
      <c r="D17" s="61" t="s">
        <v>144</v>
      </c>
      <c r="E17" s="62" t="s">
        <v>20</v>
      </c>
      <c r="F17" s="63" t="s">
        <v>66</v>
      </c>
      <c r="G17" s="64" t="s">
        <v>134</v>
      </c>
      <c r="H17" s="65" t="s">
        <v>215</v>
      </c>
      <c r="I17" s="66">
        <v>0</v>
      </c>
      <c r="J17" s="66">
        <v>2</v>
      </c>
      <c r="K17" s="66">
        <v>7</v>
      </c>
      <c r="L17" s="66">
        <v>3</v>
      </c>
      <c r="M17" s="66">
        <v>0</v>
      </c>
      <c r="N17" s="67">
        <f t="shared" si="0"/>
        <v>12</v>
      </c>
      <c r="O17" s="67">
        <v>35</v>
      </c>
      <c r="P17" s="68">
        <f t="shared" si="1"/>
        <v>0.34285714285714286</v>
      </c>
      <c r="Q17" s="32"/>
      <c r="R17" s="32"/>
    </row>
    <row r="18" spans="1:18" ht="18.75">
      <c r="A18" s="25" t="s">
        <v>31</v>
      </c>
      <c r="B18" s="35"/>
      <c r="C18" s="35"/>
      <c r="D18" s="61" t="s">
        <v>145</v>
      </c>
      <c r="E18" s="62" t="s">
        <v>20</v>
      </c>
      <c r="F18" s="63" t="s">
        <v>66</v>
      </c>
      <c r="G18" s="64" t="s">
        <v>134</v>
      </c>
      <c r="H18" s="65" t="s">
        <v>215</v>
      </c>
      <c r="I18" s="66">
        <v>7</v>
      </c>
      <c r="J18" s="66">
        <v>2</v>
      </c>
      <c r="K18" s="66">
        <v>0</v>
      </c>
      <c r="L18" s="66">
        <v>0</v>
      </c>
      <c r="M18" s="66">
        <v>0</v>
      </c>
      <c r="N18" s="67">
        <f t="shared" si="0"/>
        <v>9</v>
      </c>
      <c r="O18" s="67">
        <v>35</v>
      </c>
      <c r="P18" s="68">
        <f t="shared" si="1"/>
        <v>0.2571428571428571</v>
      </c>
      <c r="Q18" s="32"/>
      <c r="R18" s="32"/>
    </row>
    <row r="19" spans="1:18" ht="18.75">
      <c r="A19" s="25" t="s">
        <v>32</v>
      </c>
      <c r="B19" s="35"/>
      <c r="C19" s="35"/>
      <c r="D19" s="61" t="s">
        <v>146</v>
      </c>
      <c r="E19" s="62" t="s">
        <v>20</v>
      </c>
      <c r="F19" s="63" t="s">
        <v>66</v>
      </c>
      <c r="G19" s="64" t="s">
        <v>134</v>
      </c>
      <c r="H19" s="65" t="s">
        <v>215</v>
      </c>
      <c r="I19" s="66">
        <v>7</v>
      </c>
      <c r="J19" s="66">
        <v>0</v>
      </c>
      <c r="K19" s="66">
        <v>0</v>
      </c>
      <c r="L19" s="66">
        <v>0</v>
      </c>
      <c r="M19" s="66">
        <v>0</v>
      </c>
      <c r="N19" s="67">
        <f t="shared" si="0"/>
        <v>7</v>
      </c>
      <c r="O19" s="67">
        <v>35</v>
      </c>
      <c r="P19" s="68">
        <f t="shared" si="1"/>
        <v>0.2</v>
      </c>
      <c r="Q19" s="32"/>
      <c r="R19" s="32"/>
    </row>
    <row r="20" spans="1:18" ht="18.75">
      <c r="A20" s="25" t="s">
        <v>33</v>
      </c>
      <c r="B20" s="35"/>
      <c r="C20" s="35"/>
      <c r="D20" s="61" t="s">
        <v>147</v>
      </c>
      <c r="E20" s="62" t="s">
        <v>20</v>
      </c>
      <c r="F20" s="63" t="s">
        <v>66</v>
      </c>
      <c r="G20" s="64" t="s">
        <v>134</v>
      </c>
      <c r="H20" s="65" t="s">
        <v>215</v>
      </c>
      <c r="I20" s="66">
        <v>7</v>
      </c>
      <c r="J20" s="66">
        <v>0</v>
      </c>
      <c r="K20" s="66">
        <v>0</v>
      </c>
      <c r="L20" s="66">
        <v>0</v>
      </c>
      <c r="M20" s="66">
        <v>0</v>
      </c>
      <c r="N20" s="67">
        <f t="shared" si="0"/>
        <v>7</v>
      </c>
      <c r="O20" s="67">
        <v>35</v>
      </c>
      <c r="P20" s="68">
        <f t="shared" si="1"/>
        <v>0.2</v>
      </c>
      <c r="Q20" s="32"/>
      <c r="R20" s="32"/>
    </row>
    <row r="21" spans="1:18" ht="18.75">
      <c r="A21" s="25" t="s">
        <v>34</v>
      </c>
      <c r="B21" s="35"/>
      <c r="C21" s="35"/>
      <c r="D21" s="61" t="s">
        <v>148</v>
      </c>
      <c r="E21" s="62" t="s">
        <v>20</v>
      </c>
      <c r="F21" s="63" t="s">
        <v>66</v>
      </c>
      <c r="G21" s="64" t="s">
        <v>134</v>
      </c>
      <c r="H21" s="65" t="s">
        <v>215</v>
      </c>
      <c r="I21" s="66">
        <v>7</v>
      </c>
      <c r="J21" s="66">
        <v>0</v>
      </c>
      <c r="K21" s="66">
        <v>0</v>
      </c>
      <c r="L21" s="66">
        <v>0</v>
      </c>
      <c r="M21" s="66">
        <v>0</v>
      </c>
      <c r="N21" s="67">
        <f t="shared" si="0"/>
        <v>7</v>
      </c>
      <c r="O21" s="67">
        <v>35</v>
      </c>
      <c r="P21" s="68">
        <f t="shared" si="1"/>
        <v>0.2</v>
      </c>
      <c r="Q21" s="32"/>
      <c r="R21" s="32"/>
    </row>
    <row r="22" spans="1:18" ht="18.75">
      <c r="A22" s="25" t="s">
        <v>35</v>
      </c>
      <c r="B22" s="35"/>
      <c r="C22" s="35"/>
      <c r="D22" s="61" t="s">
        <v>149</v>
      </c>
      <c r="E22" s="62" t="s">
        <v>20</v>
      </c>
      <c r="F22" s="63" t="s">
        <v>66</v>
      </c>
      <c r="G22" s="64" t="s">
        <v>134</v>
      </c>
      <c r="H22" s="65" t="s">
        <v>215</v>
      </c>
      <c r="I22" s="66">
        <v>0</v>
      </c>
      <c r="J22" s="66">
        <v>2</v>
      </c>
      <c r="K22" s="66">
        <v>0</v>
      </c>
      <c r="L22" s="66">
        <v>0</v>
      </c>
      <c r="M22" s="66">
        <v>0</v>
      </c>
      <c r="N22" s="67">
        <f t="shared" si="0"/>
        <v>2</v>
      </c>
      <c r="O22" s="67">
        <v>35</v>
      </c>
      <c r="P22" s="68">
        <f t="shared" si="1"/>
        <v>0.05714285714285714</v>
      </c>
      <c r="Q22" s="32"/>
      <c r="R22" s="32"/>
    </row>
    <row r="23" spans="1:18" ht="18.75">
      <c r="A23" s="25" t="s">
        <v>36</v>
      </c>
      <c r="B23" s="35"/>
      <c r="C23" s="35"/>
      <c r="D23" s="61" t="s">
        <v>150</v>
      </c>
      <c r="E23" s="62" t="s">
        <v>20</v>
      </c>
      <c r="F23" s="63" t="s">
        <v>66</v>
      </c>
      <c r="G23" s="64" t="s">
        <v>134</v>
      </c>
      <c r="H23" s="65" t="s">
        <v>215</v>
      </c>
      <c r="I23" s="66">
        <v>0</v>
      </c>
      <c r="J23" s="66">
        <v>1</v>
      </c>
      <c r="K23" s="66">
        <v>0</v>
      </c>
      <c r="L23" s="66">
        <v>0</v>
      </c>
      <c r="M23" s="66">
        <v>0</v>
      </c>
      <c r="N23" s="67">
        <f t="shared" si="0"/>
        <v>1</v>
      </c>
      <c r="O23" s="67">
        <v>35</v>
      </c>
      <c r="P23" s="68">
        <f t="shared" si="1"/>
        <v>0.02857142857142857</v>
      </c>
      <c r="Q23" s="32"/>
      <c r="R23" s="32"/>
    </row>
    <row r="26" ht="15">
      <c r="D26" s="3" t="s">
        <v>37</v>
      </c>
    </row>
    <row r="27" ht="15">
      <c r="D27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="71" zoomScaleNormal="71" zoomScalePageLayoutView="0" workbookViewId="0" topLeftCell="A1">
      <selection activeCell="U17" sqref="U17"/>
    </sheetView>
  </sheetViews>
  <sheetFormatPr defaultColWidth="9.00390625" defaultRowHeight="12.75"/>
  <cols>
    <col min="1" max="1" width="7.57421875" style="0" customWidth="1"/>
    <col min="2" max="3" width="9.00390625" style="0" customWidth="1"/>
    <col min="4" max="4" width="20.57421875" style="0" customWidth="1"/>
    <col min="5" max="5" width="9.00390625" style="0" customWidth="1"/>
    <col min="6" max="6" width="12.140625" style="0" customWidth="1"/>
    <col min="7" max="7" width="9.00390625" style="0" customWidth="1"/>
    <col min="8" max="8" width="31.140625" style="0" customWidth="1"/>
    <col min="9" max="17" width="9.00390625" style="0" customWidth="1"/>
    <col min="18" max="18" width="15.57421875" style="0" customWidth="1"/>
  </cols>
  <sheetData>
    <row r="1" spans="1:18" ht="18.75">
      <c r="A1" s="1"/>
      <c r="B1" s="2"/>
      <c r="C1" s="2"/>
      <c r="D1" s="3"/>
      <c r="E1" s="4"/>
      <c r="F1" s="5"/>
      <c r="G1" s="6"/>
      <c r="H1" s="3"/>
      <c r="I1" s="7"/>
      <c r="J1" s="7"/>
      <c r="K1" s="7"/>
      <c r="L1" s="7"/>
      <c r="M1" s="7"/>
      <c r="N1" s="8"/>
      <c r="O1" s="8"/>
      <c r="P1" s="7" t="s">
        <v>0</v>
      </c>
      <c r="Q1" s="7"/>
      <c r="R1" s="7"/>
    </row>
    <row r="2" spans="1:18" ht="18.75">
      <c r="A2" s="1"/>
      <c r="B2" s="2"/>
      <c r="C2" s="2"/>
      <c r="D2" s="3"/>
      <c r="E2" s="4"/>
      <c r="F2" s="5"/>
      <c r="G2" s="6"/>
      <c r="H2" s="3"/>
      <c r="I2" s="7"/>
      <c r="J2" s="7"/>
      <c r="K2" s="7"/>
      <c r="L2" s="7"/>
      <c r="M2" s="7"/>
      <c r="N2" s="8"/>
      <c r="O2" s="8"/>
      <c r="P2" s="2"/>
      <c r="Q2" s="9" t="s">
        <v>1</v>
      </c>
      <c r="R2" s="7"/>
    </row>
    <row r="3" spans="1:18" ht="18.75">
      <c r="A3" s="1"/>
      <c r="B3" s="2"/>
      <c r="C3" s="2"/>
      <c r="D3" s="3"/>
      <c r="E3" s="4"/>
      <c r="F3" s="5"/>
      <c r="G3" s="6"/>
      <c r="H3" s="3"/>
      <c r="I3" s="7"/>
      <c r="J3" s="7"/>
      <c r="K3" s="7"/>
      <c r="L3" s="7"/>
      <c r="M3" s="7"/>
      <c r="N3" s="7"/>
      <c r="O3" s="7"/>
      <c r="P3" s="2"/>
      <c r="Q3" s="10" t="s">
        <v>2</v>
      </c>
      <c r="R3" s="8"/>
    </row>
    <row r="4" spans="1:18" ht="18.75">
      <c r="A4" s="71" t="s">
        <v>55</v>
      </c>
      <c r="B4" s="71"/>
      <c r="C4" s="71"/>
      <c r="D4" s="71"/>
      <c r="E4" s="71"/>
      <c r="F4" s="71"/>
      <c r="G4" s="71"/>
      <c r="H4" s="71"/>
      <c r="I4" s="7"/>
      <c r="J4" s="7"/>
      <c r="K4" s="7"/>
      <c r="L4" s="7"/>
      <c r="M4" s="7"/>
      <c r="N4" s="8"/>
      <c r="O4" s="8"/>
      <c r="P4" s="2"/>
      <c r="Q4" s="10" t="s">
        <v>3</v>
      </c>
      <c r="R4" s="11"/>
    </row>
    <row r="5" spans="1:18" ht="36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ht="42.7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26"/>
      <c r="C7" s="26"/>
      <c r="D7" s="61" t="s">
        <v>151</v>
      </c>
      <c r="E7" s="62" t="s">
        <v>20</v>
      </c>
      <c r="F7" s="63" t="s">
        <v>66</v>
      </c>
      <c r="G7" s="64" t="s">
        <v>152</v>
      </c>
      <c r="H7" s="65" t="s">
        <v>215</v>
      </c>
      <c r="I7" s="66">
        <v>7</v>
      </c>
      <c r="J7" s="66">
        <v>7</v>
      </c>
      <c r="K7" s="66">
        <v>7</v>
      </c>
      <c r="L7" s="66">
        <v>7</v>
      </c>
      <c r="M7" s="66">
        <v>7</v>
      </c>
      <c r="N7" s="67">
        <f aca="true" t="shared" si="0" ref="N7:N22">SUM(I7:M7)</f>
        <v>35</v>
      </c>
      <c r="O7" s="67">
        <v>35</v>
      </c>
      <c r="P7" s="68">
        <f aca="true" t="shared" si="1" ref="P7:P22">N7/O7</f>
        <v>1</v>
      </c>
      <c r="Q7" s="32"/>
      <c r="R7" s="32" t="s">
        <v>218</v>
      </c>
    </row>
    <row r="8" spans="1:18" ht="18.75">
      <c r="A8" s="25" t="s">
        <v>21</v>
      </c>
      <c r="B8" s="35"/>
      <c r="C8" s="26"/>
      <c r="D8" s="61" t="s">
        <v>153</v>
      </c>
      <c r="E8" s="62" t="s">
        <v>20</v>
      </c>
      <c r="F8" s="63" t="s">
        <v>66</v>
      </c>
      <c r="G8" s="64" t="s">
        <v>152</v>
      </c>
      <c r="H8" s="65" t="s">
        <v>215</v>
      </c>
      <c r="I8" s="66">
        <v>7</v>
      </c>
      <c r="J8" s="66">
        <v>2</v>
      </c>
      <c r="K8" s="66">
        <v>7</v>
      </c>
      <c r="L8" s="66">
        <v>7</v>
      </c>
      <c r="M8" s="66">
        <v>0</v>
      </c>
      <c r="N8" s="67">
        <f t="shared" si="0"/>
        <v>23</v>
      </c>
      <c r="O8" s="67">
        <v>35</v>
      </c>
      <c r="P8" s="68">
        <f t="shared" si="1"/>
        <v>0.6571428571428571</v>
      </c>
      <c r="Q8" s="32"/>
      <c r="R8" s="32" t="s">
        <v>217</v>
      </c>
    </row>
    <row r="9" spans="1:18" ht="18.75">
      <c r="A9" s="25" t="s">
        <v>22</v>
      </c>
      <c r="B9" s="26"/>
      <c r="C9" s="26"/>
      <c r="D9" s="61" t="s">
        <v>154</v>
      </c>
      <c r="E9" s="62" t="s">
        <v>20</v>
      </c>
      <c r="F9" s="63" t="s">
        <v>66</v>
      </c>
      <c r="G9" s="64" t="s">
        <v>152</v>
      </c>
      <c r="H9" s="65" t="s">
        <v>215</v>
      </c>
      <c r="I9" s="66">
        <v>7</v>
      </c>
      <c r="J9" s="66">
        <v>6</v>
      </c>
      <c r="K9" s="66">
        <v>7</v>
      </c>
      <c r="L9" s="66">
        <v>0</v>
      </c>
      <c r="M9" s="66">
        <v>0</v>
      </c>
      <c r="N9" s="67">
        <f t="shared" si="0"/>
        <v>20</v>
      </c>
      <c r="O9" s="67">
        <v>35</v>
      </c>
      <c r="P9" s="68">
        <f t="shared" si="1"/>
        <v>0.5714285714285714</v>
      </c>
      <c r="Q9" s="32"/>
      <c r="R9" s="32"/>
    </row>
    <row r="10" spans="1:18" ht="18.75">
      <c r="A10" s="25" t="s">
        <v>23</v>
      </c>
      <c r="B10" s="26"/>
      <c r="C10" s="26"/>
      <c r="D10" s="61" t="s">
        <v>155</v>
      </c>
      <c r="E10" s="62" t="s">
        <v>20</v>
      </c>
      <c r="F10" s="63" t="s">
        <v>66</v>
      </c>
      <c r="G10" s="64" t="s">
        <v>152</v>
      </c>
      <c r="H10" s="65" t="s">
        <v>215</v>
      </c>
      <c r="I10" s="66">
        <v>0</v>
      </c>
      <c r="J10" s="66">
        <v>2</v>
      </c>
      <c r="K10" s="66">
        <v>7</v>
      </c>
      <c r="L10" s="66">
        <v>3</v>
      </c>
      <c r="M10" s="66">
        <v>7</v>
      </c>
      <c r="N10" s="67">
        <f t="shared" si="0"/>
        <v>19</v>
      </c>
      <c r="O10" s="67">
        <v>35</v>
      </c>
      <c r="P10" s="68">
        <f t="shared" si="1"/>
        <v>0.5428571428571428</v>
      </c>
      <c r="Q10" s="32"/>
      <c r="R10" s="32"/>
    </row>
    <row r="11" spans="1:18" ht="18.75">
      <c r="A11" s="25" t="s">
        <v>24</v>
      </c>
      <c r="B11" s="26"/>
      <c r="C11" s="26"/>
      <c r="D11" s="61" t="s">
        <v>156</v>
      </c>
      <c r="E11" s="62" t="s">
        <v>20</v>
      </c>
      <c r="F11" s="63" t="s">
        <v>66</v>
      </c>
      <c r="G11" s="64" t="s">
        <v>152</v>
      </c>
      <c r="H11" s="65" t="s">
        <v>215</v>
      </c>
      <c r="I11" s="66">
        <v>0</v>
      </c>
      <c r="J11" s="66">
        <v>0</v>
      </c>
      <c r="K11" s="66">
        <v>7</v>
      </c>
      <c r="L11" s="66">
        <v>3</v>
      </c>
      <c r="M11" s="66">
        <v>6</v>
      </c>
      <c r="N11" s="67">
        <f t="shared" si="0"/>
        <v>16</v>
      </c>
      <c r="O11" s="67">
        <v>35</v>
      </c>
      <c r="P11" s="68">
        <f t="shared" si="1"/>
        <v>0.45714285714285713</v>
      </c>
      <c r="Q11" s="32"/>
      <c r="R11" s="32"/>
    </row>
    <row r="12" spans="1:18" ht="18.75">
      <c r="A12" s="25" t="s">
        <v>25</v>
      </c>
      <c r="B12" s="26"/>
      <c r="C12" s="26"/>
      <c r="D12" s="61" t="s">
        <v>157</v>
      </c>
      <c r="E12" s="62" t="s">
        <v>20</v>
      </c>
      <c r="F12" s="63" t="s">
        <v>66</v>
      </c>
      <c r="G12" s="64" t="s">
        <v>152</v>
      </c>
      <c r="H12" s="65" t="s">
        <v>215</v>
      </c>
      <c r="I12" s="66">
        <v>7</v>
      </c>
      <c r="J12" s="66">
        <v>1</v>
      </c>
      <c r="K12" s="66">
        <v>6</v>
      </c>
      <c r="L12" s="66">
        <v>0</v>
      </c>
      <c r="M12" s="66">
        <v>2</v>
      </c>
      <c r="N12" s="67">
        <f t="shared" si="0"/>
        <v>16</v>
      </c>
      <c r="O12" s="67">
        <v>35</v>
      </c>
      <c r="P12" s="68">
        <f t="shared" si="1"/>
        <v>0.45714285714285713</v>
      </c>
      <c r="Q12" s="32"/>
      <c r="R12" s="32"/>
    </row>
    <row r="13" spans="1:18" ht="18.75">
      <c r="A13" s="25" t="s">
        <v>26</v>
      </c>
      <c r="B13" s="26"/>
      <c r="C13" s="26"/>
      <c r="D13" s="61" t="s">
        <v>158</v>
      </c>
      <c r="E13" s="62" t="s">
        <v>20</v>
      </c>
      <c r="F13" s="63" t="s">
        <v>66</v>
      </c>
      <c r="G13" s="64" t="s">
        <v>152</v>
      </c>
      <c r="H13" s="65" t="s">
        <v>215</v>
      </c>
      <c r="I13" s="66">
        <v>0</v>
      </c>
      <c r="J13" s="66">
        <v>2</v>
      </c>
      <c r="K13" s="66">
        <v>7</v>
      </c>
      <c r="L13" s="66">
        <v>3</v>
      </c>
      <c r="M13" s="66">
        <v>2</v>
      </c>
      <c r="N13" s="67">
        <f t="shared" si="0"/>
        <v>14</v>
      </c>
      <c r="O13" s="67">
        <v>35</v>
      </c>
      <c r="P13" s="68">
        <f t="shared" si="1"/>
        <v>0.4</v>
      </c>
      <c r="Q13" s="32"/>
      <c r="R13" s="32"/>
    </row>
    <row r="14" spans="1:18" ht="18.75">
      <c r="A14" s="25" t="s">
        <v>27</v>
      </c>
      <c r="B14" s="35"/>
      <c r="C14" s="26"/>
      <c r="D14" s="61" t="s">
        <v>159</v>
      </c>
      <c r="E14" s="62" t="s">
        <v>20</v>
      </c>
      <c r="F14" s="63" t="s">
        <v>66</v>
      </c>
      <c r="G14" s="64" t="s">
        <v>152</v>
      </c>
      <c r="H14" s="65" t="s">
        <v>215</v>
      </c>
      <c r="I14" s="66">
        <v>7</v>
      </c>
      <c r="J14" s="66">
        <v>0</v>
      </c>
      <c r="K14" s="66">
        <v>7</v>
      </c>
      <c r="L14" s="66">
        <v>0</v>
      </c>
      <c r="M14" s="66">
        <v>0</v>
      </c>
      <c r="N14" s="67">
        <f t="shared" si="0"/>
        <v>14</v>
      </c>
      <c r="O14" s="67">
        <v>35</v>
      </c>
      <c r="P14" s="68">
        <f t="shared" si="1"/>
        <v>0.4</v>
      </c>
      <c r="Q14" s="32"/>
      <c r="R14" s="32"/>
    </row>
    <row r="15" spans="1:18" ht="18.75">
      <c r="A15" s="25" t="s">
        <v>28</v>
      </c>
      <c r="B15" s="26"/>
      <c r="C15" s="26"/>
      <c r="D15" s="61" t="s">
        <v>160</v>
      </c>
      <c r="E15" s="62" t="s">
        <v>20</v>
      </c>
      <c r="F15" s="63" t="s">
        <v>66</v>
      </c>
      <c r="G15" s="64" t="s">
        <v>152</v>
      </c>
      <c r="H15" s="65" t="s">
        <v>215</v>
      </c>
      <c r="I15" s="66">
        <v>0</v>
      </c>
      <c r="J15" s="66">
        <v>2</v>
      </c>
      <c r="K15" s="66">
        <v>6</v>
      </c>
      <c r="L15" s="66">
        <v>6</v>
      </c>
      <c r="M15" s="66">
        <v>0</v>
      </c>
      <c r="N15" s="67">
        <f t="shared" si="0"/>
        <v>14</v>
      </c>
      <c r="O15" s="67">
        <v>35</v>
      </c>
      <c r="P15" s="68">
        <f t="shared" si="1"/>
        <v>0.4</v>
      </c>
      <c r="Q15" s="32"/>
      <c r="R15" s="32"/>
    </row>
    <row r="16" spans="1:18" ht="18.75">
      <c r="A16" s="25" t="s">
        <v>29</v>
      </c>
      <c r="B16" s="35"/>
      <c r="C16" s="26"/>
      <c r="D16" s="61" t="s">
        <v>161</v>
      </c>
      <c r="E16" s="62" t="s">
        <v>20</v>
      </c>
      <c r="F16" s="63" t="s">
        <v>66</v>
      </c>
      <c r="G16" s="64" t="s">
        <v>152</v>
      </c>
      <c r="H16" s="65" t="s">
        <v>215</v>
      </c>
      <c r="I16" s="66">
        <v>0</v>
      </c>
      <c r="J16" s="66">
        <v>5</v>
      </c>
      <c r="K16" s="66">
        <v>7</v>
      </c>
      <c r="L16" s="66">
        <v>0</v>
      </c>
      <c r="M16" s="66">
        <v>0</v>
      </c>
      <c r="N16" s="67">
        <f t="shared" si="0"/>
        <v>12</v>
      </c>
      <c r="O16" s="67">
        <v>35</v>
      </c>
      <c r="P16" s="68">
        <f t="shared" si="1"/>
        <v>0.34285714285714286</v>
      </c>
      <c r="Q16" s="32"/>
      <c r="R16" s="32"/>
    </row>
    <row r="17" spans="1:18" ht="18.75">
      <c r="A17" s="25" t="s">
        <v>30</v>
      </c>
      <c r="B17" s="26"/>
      <c r="C17" s="26"/>
      <c r="D17" s="61" t="s">
        <v>162</v>
      </c>
      <c r="E17" s="62" t="s">
        <v>20</v>
      </c>
      <c r="F17" s="63" t="s">
        <v>66</v>
      </c>
      <c r="G17" s="64" t="s">
        <v>152</v>
      </c>
      <c r="H17" s="65" t="s">
        <v>215</v>
      </c>
      <c r="I17" s="66">
        <v>0</v>
      </c>
      <c r="J17" s="66">
        <v>0</v>
      </c>
      <c r="K17" s="66">
        <v>7</v>
      </c>
      <c r="L17" s="66">
        <v>3</v>
      </c>
      <c r="M17" s="66">
        <v>1</v>
      </c>
      <c r="N17" s="67">
        <f t="shared" si="0"/>
        <v>11</v>
      </c>
      <c r="O17" s="67">
        <v>35</v>
      </c>
      <c r="P17" s="68">
        <f t="shared" si="1"/>
        <v>0.3142857142857143</v>
      </c>
      <c r="Q17" s="32"/>
      <c r="R17" s="32"/>
    </row>
    <row r="18" spans="1:18" ht="18.75">
      <c r="A18" s="25" t="s">
        <v>31</v>
      </c>
      <c r="B18" s="35"/>
      <c r="C18" s="35"/>
      <c r="D18" s="61" t="s">
        <v>163</v>
      </c>
      <c r="E18" s="62" t="s">
        <v>20</v>
      </c>
      <c r="F18" s="63" t="s">
        <v>66</v>
      </c>
      <c r="G18" s="64" t="s">
        <v>152</v>
      </c>
      <c r="H18" s="65" t="s">
        <v>215</v>
      </c>
      <c r="I18" s="66">
        <v>0</v>
      </c>
      <c r="J18" s="66">
        <v>0</v>
      </c>
      <c r="K18" s="66">
        <v>0</v>
      </c>
      <c r="L18" s="66">
        <v>5</v>
      </c>
      <c r="M18" s="66">
        <v>5</v>
      </c>
      <c r="N18" s="67">
        <f t="shared" si="0"/>
        <v>10</v>
      </c>
      <c r="O18" s="67">
        <v>35</v>
      </c>
      <c r="P18" s="68">
        <f t="shared" si="1"/>
        <v>0.2857142857142857</v>
      </c>
      <c r="Q18" s="32"/>
      <c r="R18" s="32"/>
    </row>
    <row r="19" spans="1:18" ht="18.75">
      <c r="A19" s="25" t="s">
        <v>32</v>
      </c>
      <c r="B19" s="35"/>
      <c r="C19" s="35"/>
      <c r="D19" s="69" t="s">
        <v>164</v>
      </c>
      <c r="E19" s="62" t="s">
        <v>20</v>
      </c>
      <c r="F19" s="63" t="s">
        <v>66</v>
      </c>
      <c r="G19" s="64" t="s">
        <v>152</v>
      </c>
      <c r="H19" s="65" t="s">
        <v>215</v>
      </c>
      <c r="I19" s="66">
        <v>0</v>
      </c>
      <c r="J19" s="66">
        <v>2</v>
      </c>
      <c r="K19" s="66">
        <v>5</v>
      </c>
      <c r="L19" s="66">
        <v>3</v>
      </c>
      <c r="M19" s="66">
        <v>0</v>
      </c>
      <c r="N19" s="67">
        <f t="shared" si="0"/>
        <v>10</v>
      </c>
      <c r="O19" s="67">
        <v>35</v>
      </c>
      <c r="P19" s="68">
        <f t="shared" si="1"/>
        <v>0.2857142857142857</v>
      </c>
      <c r="Q19" s="32"/>
      <c r="R19" s="32"/>
    </row>
    <row r="20" spans="1:18" ht="18.75">
      <c r="A20" s="25" t="s">
        <v>33</v>
      </c>
      <c r="B20" s="35"/>
      <c r="C20" s="35"/>
      <c r="D20" s="61" t="s">
        <v>165</v>
      </c>
      <c r="E20" s="62" t="s">
        <v>20</v>
      </c>
      <c r="F20" s="63" t="s">
        <v>66</v>
      </c>
      <c r="G20" s="64" t="s">
        <v>152</v>
      </c>
      <c r="H20" s="65" t="s">
        <v>215</v>
      </c>
      <c r="I20" s="66">
        <v>0</v>
      </c>
      <c r="J20" s="66">
        <v>2</v>
      </c>
      <c r="K20" s="66">
        <v>7</v>
      </c>
      <c r="L20" s="66">
        <v>0</v>
      </c>
      <c r="M20" s="66">
        <v>0</v>
      </c>
      <c r="N20" s="67">
        <f t="shared" si="0"/>
        <v>9</v>
      </c>
      <c r="O20" s="67">
        <v>35</v>
      </c>
      <c r="P20" s="68">
        <f t="shared" si="1"/>
        <v>0.2571428571428571</v>
      </c>
      <c r="Q20" s="32"/>
      <c r="R20" s="32"/>
    </row>
    <row r="21" spans="1:18" ht="18.75">
      <c r="A21" s="25" t="s">
        <v>34</v>
      </c>
      <c r="B21" s="35"/>
      <c r="C21" s="35"/>
      <c r="D21" s="61" t="s">
        <v>166</v>
      </c>
      <c r="E21" s="62" t="s">
        <v>20</v>
      </c>
      <c r="F21" s="63" t="s">
        <v>66</v>
      </c>
      <c r="G21" s="64" t="s">
        <v>152</v>
      </c>
      <c r="H21" s="65" t="s">
        <v>215</v>
      </c>
      <c r="I21" s="66">
        <v>0</v>
      </c>
      <c r="J21" s="66">
        <v>2</v>
      </c>
      <c r="K21" s="66">
        <v>6</v>
      </c>
      <c r="L21" s="66">
        <v>0</v>
      </c>
      <c r="M21" s="66">
        <v>0</v>
      </c>
      <c r="N21" s="67">
        <f t="shared" si="0"/>
        <v>8</v>
      </c>
      <c r="O21" s="67">
        <v>35</v>
      </c>
      <c r="P21" s="68">
        <f t="shared" si="1"/>
        <v>0.22857142857142856</v>
      </c>
      <c r="Q21" s="32"/>
      <c r="R21" s="32"/>
    </row>
    <row r="22" spans="1:18" ht="18.75">
      <c r="A22" s="25" t="s">
        <v>35</v>
      </c>
      <c r="B22" s="35"/>
      <c r="C22" s="35"/>
      <c r="D22" s="61" t="s">
        <v>167</v>
      </c>
      <c r="E22" s="62" t="s">
        <v>20</v>
      </c>
      <c r="F22" s="63" t="s">
        <v>66</v>
      </c>
      <c r="G22" s="64" t="s">
        <v>152</v>
      </c>
      <c r="H22" s="65" t="s">
        <v>215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f t="shared" si="0"/>
        <v>0</v>
      </c>
      <c r="O22" s="67">
        <v>35</v>
      </c>
      <c r="P22" s="68">
        <f t="shared" si="1"/>
        <v>0</v>
      </c>
      <c r="Q22" s="32"/>
      <c r="R22" s="32"/>
    </row>
    <row r="25" ht="15">
      <c r="D25" s="3" t="s">
        <v>37</v>
      </c>
    </row>
    <row r="26" ht="15">
      <c r="D26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zoomScale="84" zoomScaleNormal="84" zoomScalePageLayoutView="0" workbookViewId="0" topLeftCell="A1">
      <selection activeCell="M20" sqref="M20"/>
    </sheetView>
  </sheetViews>
  <sheetFormatPr defaultColWidth="9.140625" defaultRowHeight="12.75"/>
  <cols>
    <col min="4" max="4" width="18.00390625" style="0" customWidth="1"/>
    <col min="6" max="6" width="12.00390625" style="0" customWidth="1"/>
    <col min="8" max="8" width="26.421875" style="0" customWidth="1"/>
    <col min="18" max="18" width="13.28125" style="0" customWidth="1"/>
  </cols>
  <sheetData>
    <row r="1" spans="1:18" ht="18.75">
      <c r="A1" s="1"/>
      <c r="B1" s="2"/>
      <c r="C1" s="2"/>
      <c r="D1" s="3"/>
      <c r="E1" s="4"/>
      <c r="F1" s="5"/>
      <c r="G1" s="6"/>
      <c r="H1" s="3"/>
      <c r="I1" s="7"/>
      <c r="J1" s="7"/>
      <c r="K1" s="7"/>
      <c r="L1" s="7"/>
      <c r="M1" s="7"/>
      <c r="N1" s="8"/>
      <c r="O1" s="8"/>
      <c r="P1" s="7" t="s">
        <v>0</v>
      </c>
      <c r="Q1" s="7"/>
      <c r="R1" s="7"/>
    </row>
    <row r="2" spans="1:18" ht="18.75">
      <c r="A2" s="1"/>
      <c r="B2" s="2"/>
      <c r="C2" s="2"/>
      <c r="D2" s="3"/>
      <c r="E2" s="4"/>
      <c r="F2" s="5"/>
      <c r="G2" s="6"/>
      <c r="H2" s="3"/>
      <c r="I2" s="7"/>
      <c r="J2" s="7"/>
      <c r="K2" s="7"/>
      <c r="L2" s="7"/>
      <c r="M2" s="7"/>
      <c r="N2" s="8"/>
      <c r="O2" s="8"/>
      <c r="P2" s="2"/>
      <c r="Q2" s="9" t="s">
        <v>1</v>
      </c>
      <c r="R2" s="7"/>
    </row>
    <row r="3" spans="1:18" ht="18.75">
      <c r="A3" s="1"/>
      <c r="B3" s="2"/>
      <c r="C3" s="2"/>
      <c r="D3" s="3"/>
      <c r="E3" s="4"/>
      <c r="F3" s="5"/>
      <c r="G3" s="6"/>
      <c r="H3" s="3"/>
      <c r="I3" s="7"/>
      <c r="J3" s="7"/>
      <c r="K3" s="7"/>
      <c r="L3" s="7"/>
      <c r="M3" s="7"/>
      <c r="N3" s="7"/>
      <c r="O3" s="7"/>
      <c r="P3" s="2"/>
      <c r="Q3" s="10" t="s">
        <v>2</v>
      </c>
      <c r="R3" s="8"/>
    </row>
    <row r="4" spans="1:18" ht="18.75">
      <c r="A4" s="71" t="s">
        <v>209</v>
      </c>
      <c r="B4" s="71"/>
      <c r="C4" s="71"/>
      <c r="D4" s="71"/>
      <c r="E4" s="71"/>
      <c r="F4" s="71"/>
      <c r="G4" s="71"/>
      <c r="H4" s="71"/>
      <c r="I4" s="7"/>
      <c r="J4" s="7"/>
      <c r="K4" s="7"/>
      <c r="L4" s="7"/>
      <c r="M4" s="7"/>
      <c r="N4" s="8"/>
      <c r="O4" s="8"/>
      <c r="P4" s="2"/>
      <c r="Q4" s="10" t="s">
        <v>3</v>
      </c>
      <c r="R4" s="11"/>
    </row>
    <row r="5" spans="1:18" ht="31.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ht="43.5" customHeight="1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31.5" customHeight="1">
      <c r="A7" s="25" t="s">
        <v>19</v>
      </c>
      <c r="B7" s="26"/>
      <c r="C7" s="26"/>
      <c r="D7" s="27" t="s">
        <v>210</v>
      </c>
      <c r="E7" s="28" t="s">
        <v>20</v>
      </c>
      <c r="F7" s="29" t="s">
        <v>66</v>
      </c>
      <c r="G7" s="30" t="s">
        <v>208</v>
      </c>
      <c r="H7" s="31" t="s">
        <v>202</v>
      </c>
      <c r="I7" s="32">
        <v>7</v>
      </c>
      <c r="J7" s="32">
        <v>7</v>
      </c>
      <c r="K7" s="32">
        <v>7</v>
      </c>
      <c r="L7" s="32">
        <v>7</v>
      </c>
      <c r="M7" s="32">
        <v>2</v>
      </c>
      <c r="N7" s="33">
        <f>SUM(I7:M7)</f>
        <v>30</v>
      </c>
      <c r="O7" s="33">
        <v>35</v>
      </c>
      <c r="P7" s="34">
        <f>N7/O7</f>
        <v>0.8571428571428571</v>
      </c>
      <c r="Q7" s="32"/>
      <c r="R7" s="32" t="s">
        <v>218</v>
      </c>
    </row>
    <row r="8" spans="1:18" ht="27" customHeight="1">
      <c r="A8" s="25" t="s">
        <v>21</v>
      </c>
      <c r="B8" s="26"/>
      <c r="C8" s="26"/>
      <c r="D8" s="36" t="s">
        <v>211</v>
      </c>
      <c r="E8" s="28" t="s">
        <v>20</v>
      </c>
      <c r="F8" s="29" t="s">
        <v>66</v>
      </c>
      <c r="G8" s="30" t="s">
        <v>208</v>
      </c>
      <c r="H8" s="31" t="s">
        <v>202</v>
      </c>
      <c r="I8" s="32">
        <v>7</v>
      </c>
      <c r="J8" s="32">
        <v>0</v>
      </c>
      <c r="K8" s="32">
        <v>7</v>
      </c>
      <c r="L8" s="32">
        <v>7</v>
      </c>
      <c r="M8" s="32">
        <v>3</v>
      </c>
      <c r="N8" s="33">
        <f>SUM(I8:M8)</f>
        <v>24</v>
      </c>
      <c r="O8" s="33">
        <v>35</v>
      </c>
      <c r="P8" s="34">
        <f>N8/O8</f>
        <v>0.6857142857142857</v>
      </c>
      <c r="Q8" s="32"/>
      <c r="R8" s="32" t="s">
        <v>217</v>
      </c>
    </row>
    <row r="9" spans="1:18" ht="30.75" customHeight="1">
      <c r="A9" s="25" t="s">
        <v>22</v>
      </c>
      <c r="B9" s="26"/>
      <c r="C9" s="26"/>
      <c r="D9" s="36" t="s">
        <v>212</v>
      </c>
      <c r="E9" s="28" t="s">
        <v>20</v>
      </c>
      <c r="F9" s="29" t="s">
        <v>66</v>
      </c>
      <c r="G9" s="30" t="s">
        <v>208</v>
      </c>
      <c r="H9" s="31" t="s">
        <v>202</v>
      </c>
      <c r="I9" s="32">
        <v>7</v>
      </c>
      <c r="J9" s="32">
        <v>0</v>
      </c>
      <c r="K9" s="32">
        <v>7</v>
      </c>
      <c r="L9" s="32">
        <v>7</v>
      </c>
      <c r="M9" s="32">
        <v>3</v>
      </c>
      <c r="N9" s="33">
        <f>SUM(I9:M9)</f>
        <v>24</v>
      </c>
      <c r="O9" s="33">
        <v>35</v>
      </c>
      <c r="P9" s="34">
        <f>N9/O9</f>
        <v>0.6857142857142857</v>
      </c>
      <c r="Q9" s="32"/>
      <c r="R9" s="32" t="s">
        <v>217</v>
      </c>
    </row>
    <row r="14" ht="30">
      <c r="D14" s="3" t="s">
        <v>37</v>
      </c>
    </row>
    <row r="15" ht="15">
      <c r="D15" s="3" t="s">
        <v>38</v>
      </c>
    </row>
  </sheetData>
  <sheetProtection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="78" zoomScaleNormal="78" zoomScalePageLayoutView="0" workbookViewId="0" topLeftCell="A4">
      <selection activeCell="R7" sqref="R7"/>
    </sheetView>
  </sheetViews>
  <sheetFormatPr defaultColWidth="9.00390625" defaultRowHeight="12.75"/>
  <cols>
    <col min="1" max="3" width="9.00390625" style="0" customWidth="1"/>
    <col min="4" max="4" width="18.57421875" style="0" customWidth="1"/>
    <col min="5" max="5" width="9.00390625" style="0" customWidth="1"/>
    <col min="6" max="6" width="12.57421875" style="0" customWidth="1"/>
    <col min="7" max="7" width="9.00390625" style="0" customWidth="1"/>
    <col min="8" max="8" width="43.7109375" style="0" customWidth="1"/>
    <col min="9" max="17" width="9.00390625" style="0" customWidth="1"/>
    <col min="18" max="18" width="13.140625" style="0" customWidth="1"/>
  </cols>
  <sheetData>
    <row r="1" spans="1:18" ht="18.75">
      <c r="A1" s="1"/>
      <c r="B1" s="2"/>
      <c r="C1" s="2"/>
      <c r="D1" s="3"/>
      <c r="E1" s="4"/>
      <c r="F1" s="5"/>
      <c r="G1" s="6"/>
      <c r="H1" s="3"/>
      <c r="I1" s="7"/>
      <c r="J1" s="7"/>
      <c r="K1" s="7"/>
      <c r="L1" s="7"/>
      <c r="M1" s="7"/>
      <c r="N1" s="8"/>
      <c r="O1" s="8"/>
      <c r="P1" s="7" t="s">
        <v>0</v>
      </c>
      <c r="Q1" s="7"/>
      <c r="R1" s="7"/>
    </row>
    <row r="2" spans="1:18" ht="18.75">
      <c r="A2" s="1"/>
      <c r="B2" s="2"/>
      <c r="C2" s="2"/>
      <c r="D2" s="3"/>
      <c r="E2" s="4"/>
      <c r="F2" s="5"/>
      <c r="G2" s="6"/>
      <c r="H2" s="3"/>
      <c r="I2" s="7"/>
      <c r="J2" s="7"/>
      <c r="K2" s="7"/>
      <c r="L2" s="7"/>
      <c r="M2" s="7"/>
      <c r="N2" s="8"/>
      <c r="O2" s="8"/>
      <c r="P2" s="2"/>
      <c r="Q2" s="9" t="s">
        <v>1</v>
      </c>
      <c r="R2" s="7"/>
    </row>
    <row r="3" spans="1:18" ht="18.75">
      <c r="A3" s="1"/>
      <c r="B3" s="2"/>
      <c r="C3" s="2"/>
      <c r="D3" s="3"/>
      <c r="E3" s="4"/>
      <c r="F3" s="5"/>
      <c r="G3" s="6"/>
      <c r="H3" s="3"/>
      <c r="I3" s="7"/>
      <c r="J3" s="7"/>
      <c r="K3" s="7"/>
      <c r="L3" s="7"/>
      <c r="M3" s="7"/>
      <c r="N3" s="7"/>
      <c r="O3" s="7"/>
      <c r="P3" s="2"/>
      <c r="Q3" s="10" t="s">
        <v>2</v>
      </c>
      <c r="R3" s="8"/>
    </row>
    <row r="4" spans="1:18" ht="18.75">
      <c r="A4" s="71" t="s">
        <v>56</v>
      </c>
      <c r="B4" s="71"/>
      <c r="C4" s="71"/>
      <c r="D4" s="71"/>
      <c r="E4" s="71"/>
      <c r="F4" s="71"/>
      <c r="G4" s="71"/>
      <c r="H4" s="71"/>
      <c r="I4" s="7"/>
      <c r="J4" s="7"/>
      <c r="K4" s="7"/>
      <c r="L4" s="7"/>
      <c r="M4" s="7"/>
      <c r="N4" s="8"/>
      <c r="O4" s="8"/>
      <c r="P4" s="2"/>
      <c r="Q4" s="10" t="s">
        <v>3</v>
      </c>
      <c r="R4" s="11"/>
    </row>
    <row r="5" spans="1:18" ht="24.7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ht="42.7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26"/>
      <c r="C7" s="26"/>
      <c r="D7" s="38" t="s">
        <v>91</v>
      </c>
      <c r="E7" s="28" t="s">
        <v>20</v>
      </c>
      <c r="F7" s="29" t="s">
        <v>66</v>
      </c>
      <c r="G7" s="30" t="s">
        <v>85</v>
      </c>
      <c r="H7" s="31" t="s">
        <v>86</v>
      </c>
      <c r="I7" s="32">
        <v>7</v>
      </c>
      <c r="J7" s="32">
        <v>2</v>
      </c>
      <c r="K7" s="32">
        <v>7</v>
      </c>
      <c r="L7" s="32">
        <v>7</v>
      </c>
      <c r="M7" s="32"/>
      <c r="N7" s="33">
        <f>SUM(I7:M7)</f>
        <v>23</v>
      </c>
      <c r="O7" s="33">
        <v>35</v>
      </c>
      <c r="P7" s="34">
        <f>N7/O7</f>
        <v>0.6571428571428571</v>
      </c>
      <c r="Q7" s="32"/>
      <c r="R7" s="32" t="s">
        <v>217</v>
      </c>
    </row>
    <row r="8" spans="1:18" ht="18.75">
      <c r="A8" s="25" t="s">
        <v>21</v>
      </c>
      <c r="B8" s="26"/>
      <c r="C8" s="26"/>
      <c r="D8" s="38" t="s">
        <v>89</v>
      </c>
      <c r="E8" s="28" t="s">
        <v>20</v>
      </c>
      <c r="F8" s="29" t="s">
        <v>66</v>
      </c>
      <c r="G8" s="30" t="s">
        <v>85</v>
      </c>
      <c r="H8" s="31" t="s">
        <v>86</v>
      </c>
      <c r="I8" s="32">
        <v>7</v>
      </c>
      <c r="J8" s="32">
        <v>1</v>
      </c>
      <c r="K8" s="32">
        <v>7</v>
      </c>
      <c r="L8" s="32">
        <v>7</v>
      </c>
      <c r="M8" s="32"/>
      <c r="N8" s="33">
        <f>SUM(I8:M8)</f>
        <v>22</v>
      </c>
      <c r="O8" s="33">
        <v>35</v>
      </c>
      <c r="P8" s="34">
        <f>N8/O8</f>
        <v>0.6285714285714286</v>
      </c>
      <c r="Q8" s="32"/>
      <c r="R8" s="32"/>
    </row>
    <row r="9" spans="1:18" ht="18.75">
      <c r="A9" s="25" t="s">
        <v>22</v>
      </c>
      <c r="B9" s="26"/>
      <c r="C9" s="26"/>
      <c r="D9" s="38" t="s">
        <v>92</v>
      </c>
      <c r="E9" s="28" t="s">
        <v>20</v>
      </c>
      <c r="F9" s="29" t="s">
        <v>66</v>
      </c>
      <c r="G9" s="30" t="s">
        <v>85</v>
      </c>
      <c r="H9" s="31" t="s">
        <v>86</v>
      </c>
      <c r="I9" s="32">
        <v>7</v>
      </c>
      <c r="J9" s="32">
        <v>2</v>
      </c>
      <c r="K9" s="32">
        <v>7</v>
      </c>
      <c r="L9" s="32"/>
      <c r="M9" s="32"/>
      <c r="N9" s="33">
        <f>SUM(I9:M9)</f>
        <v>16</v>
      </c>
      <c r="O9" s="33">
        <v>35</v>
      </c>
      <c r="P9" s="34">
        <f>N9/O9</f>
        <v>0.45714285714285713</v>
      </c>
      <c r="Q9" s="32"/>
      <c r="R9" s="32"/>
    </row>
    <row r="10" spans="1:18" ht="18.75">
      <c r="A10" s="25" t="s">
        <v>23</v>
      </c>
      <c r="B10" s="35"/>
      <c r="C10" s="26"/>
      <c r="D10" s="38" t="s">
        <v>95</v>
      </c>
      <c r="E10" s="28" t="s">
        <v>20</v>
      </c>
      <c r="F10" s="29" t="s">
        <v>66</v>
      </c>
      <c r="G10" s="30" t="s">
        <v>85</v>
      </c>
      <c r="H10" s="31" t="s">
        <v>86</v>
      </c>
      <c r="I10" s="32">
        <v>7</v>
      </c>
      <c r="J10" s="32">
        <v>2</v>
      </c>
      <c r="K10" s="32">
        <v>7</v>
      </c>
      <c r="L10" s="32"/>
      <c r="M10" s="32"/>
      <c r="N10" s="33">
        <f>SUM(I10:M10)</f>
        <v>16</v>
      </c>
      <c r="O10" s="33">
        <v>35</v>
      </c>
      <c r="P10" s="34">
        <f>N10/O10</f>
        <v>0.45714285714285713</v>
      </c>
      <c r="Q10" s="32"/>
      <c r="R10" s="32"/>
    </row>
    <row r="11" spans="1:18" ht="18.75">
      <c r="A11" s="25" t="s">
        <v>24</v>
      </c>
      <c r="B11" s="35"/>
      <c r="C11" s="35"/>
      <c r="D11" s="38" t="s">
        <v>99</v>
      </c>
      <c r="E11" s="28" t="s">
        <v>20</v>
      </c>
      <c r="F11" s="29" t="s">
        <v>66</v>
      </c>
      <c r="G11" s="30" t="s">
        <v>85</v>
      </c>
      <c r="H11" s="31" t="s">
        <v>86</v>
      </c>
      <c r="I11" s="32">
        <v>7</v>
      </c>
      <c r="J11" s="32">
        <v>2</v>
      </c>
      <c r="K11" s="32">
        <v>7</v>
      </c>
      <c r="L11" s="32"/>
      <c r="M11" s="32"/>
      <c r="N11" s="33">
        <f>SUM(I11:M11)</f>
        <v>16</v>
      </c>
      <c r="O11" s="33">
        <v>35</v>
      </c>
      <c r="P11" s="34">
        <f>N11/O11</f>
        <v>0.45714285714285713</v>
      </c>
      <c r="Q11" s="32"/>
      <c r="R11" s="32"/>
    </row>
    <row r="12" spans="1:18" ht="18.75">
      <c r="A12" s="25" t="s">
        <v>25</v>
      </c>
      <c r="B12" s="35"/>
      <c r="C12" s="26"/>
      <c r="D12" s="38" t="s">
        <v>87</v>
      </c>
      <c r="E12" s="28" t="s">
        <v>20</v>
      </c>
      <c r="F12" s="29" t="s">
        <v>66</v>
      </c>
      <c r="G12" s="30" t="s">
        <v>85</v>
      </c>
      <c r="H12" s="31" t="s">
        <v>86</v>
      </c>
      <c r="I12" s="32">
        <v>7</v>
      </c>
      <c r="J12" s="32">
        <v>0</v>
      </c>
      <c r="K12" s="32">
        <v>7</v>
      </c>
      <c r="L12" s="32"/>
      <c r="M12" s="32"/>
      <c r="N12" s="33">
        <f>SUM(I12:M12)</f>
        <v>14</v>
      </c>
      <c r="O12" s="33">
        <v>35</v>
      </c>
      <c r="P12" s="34">
        <f>N12/O12</f>
        <v>0.4</v>
      </c>
      <c r="Q12" s="32"/>
      <c r="R12" s="32"/>
    </row>
    <row r="13" spans="1:18" ht="18.75">
      <c r="A13" s="25" t="s">
        <v>26</v>
      </c>
      <c r="B13" s="35"/>
      <c r="C13" s="35"/>
      <c r="D13" s="39" t="s">
        <v>97</v>
      </c>
      <c r="E13" s="28" t="s">
        <v>20</v>
      </c>
      <c r="F13" s="29" t="s">
        <v>66</v>
      </c>
      <c r="G13" s="30" t="s">
        <v>85</v>
      </c>
      <c r="H13" s="31" t="s">
        <v>86</v>
      </c>
      <c r="I13" s="32">
        <v>7</v>
      </c>
      <c r="J13" s="32">
        <v>0</v>
      </c>
      <c r="K13" s="32">
        <v>7</v>
      </c>
      <c r="L13" s="32"/>
      <c r="M13" s="32"/>
      <c r="N13" s="33">
        <f>SUM(I13:M13)</f>
        <v>14</v>
      </c>
      <c r="O13" s="33">
        <v>35</v>
      </c>
      <c r="P13" s="34">
        <f>N13/O13</f>
        <v>0.4</v>
      </c>
      <c r="Q13" s="32"/>
      <c r="R13" s="32"/>
    </row>
    <row r="14" spans="1:18" ht="18.75">
      <c r="A14" s="25" t="s">
        <v>27</v>
      </c>
      <c r="B14" s="26"/>
      <c r="C14" s="26"/>
      <c r="D14" s="38" t="s">
        <v>88</v>
      </c>
      <c r="E14" s="28" t="s">
        <v>20</v>
      </c>
      <c r="F14" s="29" t="s">
        <v>66</v>
      </c>
      <c r="G14" s="30" t="s">
        <v>85</v>
      </c>
      <c r="H14" s="31" t="s">
        <v>86</v>
      </c>
      <c r="I14" s="32">
        <v>7</v>
      </c>
      <c r="J14" s="32">
        <v>2</v>
      </c>
      <c r="K14" s="32"/>
      <c r="L14" s="32"/>
      <c r="M14" s="32"/>
      <c r="N14" s="33">
        <f>SUM(I14:M14)</f>
        <v>9</v>
      </c>
      <c r="O14" s="33">
        <v>35</v>
      </c>
      <c r="P14" s="34">
        <f>N14/O14</f>
        <v>0.2571428571428571</v>
      </c>
      <c r="Q14" s="32"/>
      <c r="R14" s="32"/>
    </row>
    <row r="15" spans="1:18" ht="18.75">
      <c r="A15" s="25" t="s">
        <v>28</v>
      </c>
      <c r="B15" s="35"/>
      <c r="C15" s="26"/>
      <c r="D15" s="38" t="s">
        <v>93</v>
      </c>
      <c r="E15" s="28" t="s">
        <v>20</v>
      </c>
      <c r="F15" s="29" t="s">
        <v>66</v>
      </c>
      <c r="G15" s="30" t="s">
        <v>85</v>
      </c>
      <c r="H15" s="31" t="s">
        <v>86</v>
      </c>
      <c r="I15" s="32">
        <v>7</v>
      </c>
      <c r="J15" s="32">
        <v>2</v>
      </c>
      <c r="K15" s="32"/>
      <c r="L15" s="32"/>
      <c r="M15" s="32"/>
      <c r="N15" s="33">
        <f>SUM(I15:M15)</f>
        <v>9</v>
      </c>
      <c r="O15" s="33">
        <v>35</v>
      </c>
      <c r="P15" s="34">
        <f>N15/O15</f>
        <v>0.2571428571428571</v>
      </c>
      <c r="Q15" s="32"/>
      <c r="R15" s="32"/>
    </row>
    <row r="16" spans="1:18" ht="18.75">
      <c r="A16" s="25" t="s">
        <v>29</v>
      </c>
      <c r="B16" s="26"/>
      <c r="C16" s="26"/>
      <c r="D16" s="38" t="s">
        <v>94</v>
      </c>
      <c r="E16" s="28" t="s">
        <v>20</v>
      </c>
      <c r="F16" s="29" t="s">
        <v>66</v>
      </c>
      <c r="G16" s="30" t="s">
        <v>85</v>
      </c>
      <c r="H16" s="31" t="s">
        <v>86</v>
      </c>
      <c r="I16" s="32">
        <v>7</v>
      </c>
      <c r="J16" s="32">
        <v>2</v>
      </c>
      <c r="K16" s="32"/>
      <c r="L16" s="32"/>
      <c r="M16" s="32"/>
      <c r="N16" s="33">
        <f>SUM(I16:M16)</f>
        <v>9</v>
      </c>
      <c r="O16" s="33">
        <v>35</v>
      </c>
      <c r="P16" s="34">
        <f>N16/O16</f>
        <v>0.2571428571428571</v>
      </c>
      <c r="Q16" s="32"/>
      <c r="R16" s="32"/>
    </row>
    <row r="17" spans="1:18" ht="18.75">
      <c r="A17" s="25" t="s">
        <v>30</v>
      </c>
      <c r="B17" s="26"/>
      <c r="C17" s="26"/>
      <c r="D17" s="38" t="s">
        <v>84</v>
      </c>
      <c r="E17" s="28" t="s">
        <v>20</v>
      </c>
      <c r="F17" s="29" t="s">
        <v>66</v>
      </c>
      <c r="G17" s="30" t="s">
        <v>85</v>
      </c>
      <c r="H17" s="31" t="s">
        <v>86</v>
      </c>
      <c r="I17" s="32">
        <v>7</v>
      </c>
      <c r="J17" s="32">
        <v>1</v>
      </c>
      <c r="K17" s="32"/>
      <c r="L17" s="32"/>
      <c r="M17" s="32"/>
      <c r="N17" s="33">
        <f>SUM(I17:M17)</f>
        <v>8</v>
      </c>
      <c r="O17" s="33">
        <v>35</v>
      </c>
      <c r="P17" s="34">
        <f>N17/O17</f>
        <v>0.22857142857142856</v>
      </c>
      <c r="Q17" s="32"/>
      <c r="R17" s="32"/>
    </row>
    <row r="18" spans="1:18" ht="18.75">
      <c r="A18" s="25" t="s">
        <v>31</v>
      </c>
      <c r="B18" s="26"/>
      <c r="C18" s="26"/>
      <c r="D18" s="38" t="s">
        <v>90</v>
      </c>
      <c r="E18" s="28" t="s">
        <v>20</v>
      </c>
      <c r="F18" s="29" t="s">
        <v>66</v>
      </c>
      <c r="G18" s="30" t="s">
        <v>85</v>
      </c>
      <c r="H18" s="31" t="s">
        <v>86</v>
      </c>
      <c r="I18" s="32">
        <v>7</v>
      </c>
      <c r="J18" s="32"/>
      <c r="K18" s="32"/>
      <c r="L18" s="32"/>
      <c r="M18" s="32"/>
      <c r="N18" s="33">
        <f>SUM(I18:M18)</f>
        <v>7</v>
      </c>
      <c r="O18" s="33">
        <v>35</v>
      </c>
      <c r="P18" s="34">
        <f>N18/O18</f>
        <v>0.2</v>
      </c>
      <c r="Q18" s="32"/>
      <c r="R18" s="32"/>
    </row>
    <row r="19" spans="1:18" ht="18.75">
      <c r="A19" s="25" t="s">
        <v>32</v>
      </c>
      <c r="B19" s="35"/>
      <c r="C19" s="35"/>
      <c r="D19" s="38" t="s">
        <v>98</v>
      </c>
      <c r="E19" s="28" t="s">
        <v>20</v>
      </c>
      <c r="F19" s="29" t="s">
        <v>66</v>
      </c>
      <c r="G19" s="30" t="s">
        <v>85</v>
      </c>
      <c r="H19" s="31" t="s">
        <v>86</v>
      </c>
      <c r="I19" s="32">
        <v>0</v>
      </c>
      <c r="J19" s="32">
        <v>0</v>
      </c>
      <c r="K19" s="32">
        <v>7</v>
      </c>
      <c r="L19" s="32"/>
      <c r="M19" s="32"/>
      <c r="N19" s="33">
        <f>SUM(I19:M19)</f>
        <v>7</v>
      </c>
      <c r="O19" s="33">
        <v>35</v>
      </c>
      <c r="P19" s="34">
        <f>N19/O19</f>
        <v>0.2</v>
      </c>
      <c r="Q19" s="32"/>
      <c r="R19" s="32"/>
    </row>
    <row r="20" spans="1:18" ht="18.75">
      <c r="A20" s="25" t="s">
        <v>33</v>
      </c>
      <c r="B20" s="26"/>
      <c r="C20" s="26"/>
      <c r="D20" s="38" t="s">
        <v>96</v>
      </c>
      <c r="E20" s="28" t="s">
        <v>20</v>
      </c>
      <c r="F20" s="29" t="s">
        <v>66</v>
      </c>
      <c r="G20" s="30" t="s">
        <v>85</v>
      </c>
      <c r="H20" s="31" t="s">
        <v>86</v>
      </c>
      <c r="I20" s="32">
        <v>0</v>
      </c>
      <c r="J20" s="32"/>
      <c r="K20" s="32"/>
      <c r="L20" s="32"/>
      <c r="M20" s="32"/>
      <c r="N20" s="33">
        <f>SUM(I20:M20)</f>
        <v>0</v>
      </c>
      <c r="O20" s="33">
        <v>35</v>
      </c>
      <c r="P20" s="34">
        <f>N20/O20</f>
        <v>0</v>
      </c>
      <c r="Q20" s="32"/>
      <c r="R20" s="32"/>
    </row>
    <row r="21" ht="15">
      <c r="A21" s="25"/>
    </row>
    <row r="26" ht="30">
      <c r="D26" s="3" t="s">
        <v>37</v>
      </c>
    </row>
    <row r="27" ht="15">
      <c r="D27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27"/>
  <sheetViews>
    <sheetView zoomScale="70" zoomScaleNormal="7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12" sqref="R12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71" t="s">
        <v>57</v>
      </c>
      <c r="B4" s="71"/>
      <c r="C4" s="71"/>
      <c r="D4" s="71"/>
      <c r="E4" s="71"/>
      <c r="F4" s="71"/>
      <c r="G4" s="71"/>
      <c r="H4" s="71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s="40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26"/>
      <c r="C7" s="26"/>
      <c r="D7" s="38" t="s">
        <v>58</v>
      </c>
      <c r="E7" s="28" t="s">
        <v>20</v>
      </c>
      <c r="F7" s="29"/>
      <c r="G7" s="30"/>
      <c r="H7" s="31"/>
      <c r="I7" s="32"/>
      <c r="J7" s="32"/>
      <c r="K7" s="32"/>
      <c r="L7" s="32"/>
      <c r="M7" s="32"/>
      <c r="N7" s="33">
        <f>SUM(I7:M7)</f>
        <v>0</v>
      </c>
      <c r="O7" s="33"/>
      <c r="P7" s="34" t="e">
        <f aca="true" t="shared" si="0" ref="P7:P23">N7/O7</f>
        <v>#DIV/0!</v>
      </c>
      <c r="Q7" s="32"/>
      <c r="R7" s="32"/>
    </row>
    <row r="8" spans="1:18" ht="18.75">
      <c r="A8" s="25" t="s">
        <v>21</v>
      </c>
      <c r="B8" s="35"/>
      <c r="C8" s="26"/>
      <c r="D8" s="37" t="s">
        <v>59</v>
      </c>
      <c r="E8" s="28" t="s">
        <v>20</v>
      </c>
      <c r="F8" s="29"/>
      <c r="G8" s="30"/>
      <c r="H8" s="31"/>
      <c r="I8" s="32"/>
      <c r="J8" s="32"/>
      <c r="K8" s="32"/>
      <c r="L8" s="32"/>
      <c r="M8" s="32"/>
      <c r="N8" s="33">
        <f>SUM(I8:M8)</f>
        <v>0</v>
      </c>
      <c r="O8" s="33"/>
      <c r="P8" s="34" t="e">
        <f t="shared" si="0"/>
        <v>#DIV/0!</v>
      </c>
      <c r="Q8" s="32"/>
      <c r="R8" s="32"/>
    </row>
    <row r="9" spans="1:18" ht="18.75">
      <c r="A9" s="25" t="s">
        <v>22</v>
      </c>
      <c r="B9" s="26"/>
      <c r="C9" s="26"/>
      <c r="D9" s="38" t="s">
        <v>60</v>
      </c>
      <c r="E9" s="28" t="s">
        <v>20</v>
      </c>
      <c r="F9" s="29"/>
      <c r="G9" s="30"/>
      <c r="H9" s="31"/>
      <c r="I9" s="32"/>
      <c r="J9" s="32"/>
      <c r="K9" s="32"/>
      <c r="L9" s="32"/>
      <c r="M9" s="32"/>
      <c r="N9" s="33">
        <f>SUM(I9:M9)</f>
        <v>0</v>
      </c>
      <c r="O9" s="33"/>
      <c r="P9" s="34" t="e">
        <f t="shared" si="0"/>
        <v>#DIV/0!</v>
      </c>
      <c r="Q9" s="32"/>
      <c r="R9" s="32"/>
    </row>
    <row r="10" spans="1:18" ht="18.75">
      <c r="A10" s="25" t="s">
        <v>19</v>
      </c>
      <c r="B10" s="26"/>
      <c r="C10" s="26"/>
      <c r="D10" s="61" t="s">
        <v>168</v>
      </c>
      <c r="E10" s="62" t="s">
        <v>20</v>
      </c>
      <c r="F10" s="63" t="s">
        <v>66</v>
      </c>
      <c r="G10" s="64" t="s">
        <v>104</v>
      </c>
      <c r="H10" s="65" t="s">
        <v>215</v>
      </c>
      <c r="I10" s="66">
        <v>7</v>
      </c>
      <c r="J10" s="66">
        <v>4</v>
      </c>
      <c r="K10" s="66">
        <v>6</v>
      </c>
      <c r="L10" s="66">
        <v>7</v>
      </c>
      <c r="M10" s="66">
        <v>7</v>
      </c>
      <c r="N10" s="67">
        <f aca="true" t="shared" si="1" ref="N10:N23">SUM(I10:M10)</f>
        <v>31</v>
      </c>
      <c r="O10" s="67">
        <v>35</v>
      </c>
      <c r="P10" s="68">
        <f t="shared" si="0"/>
        <v>0.8857142857142857</v>
      </c>
      <c r="Q10" s="32"/>
      <c r="R10" s="32" t="s">
        <v>218</v>
      </c>
    </row>
    <row r="11" spans="1:18" ht="18.75">
      <c r="A11" s="25" t="s">
        <v>21</v>
      </c>
      <c r="B11" s="26"/>
      <c r="C11" s="26"/>
      <c r="D11" s="61" t="s">
        <v>169</v>
      </c>
      <c r="E11" s="62" t="s">
        <v>20</v>
      </c>
      <c r="F11" s="63" t="s">
        <v>66</v>
      </c>
      <c r="G11" s="64" t="s">
        <v>104</v>
      </c>
      <c r="H11" s="65" t="s">
        <v>215</v>
      </c>
      <c r="I11" s="66">
        <v>7</v>
      </c>
      <c r="J11" s="66">
        <v>4</v>
      </c>
      <c r="K11" s="66">
        <v>4</v>
      </c>
      <c r="L11" s="66">
        <v>5</v>
      </c>
      <c r="M11" s="66">
        <v>7</v>
      </c>
      <c r="N11" s="67">
        <f t="shared" si="1"/>
        <v>27</v>
      </c>
      <c r="O11" s="67">
        <v>35</v>
      </c>
      <c r="P11" s="68">
        <f t="shared" si="0"/>
        <v>0.7714285714285715</v>
      </c>
      <c r="Q11" s="32"/>
      <c r="R11" s="32" t="s">
        <v>217</v>
      </c>
    </row>
    <row r="12" spans="1:18" ht="18.75">
      <c r="A12" s="25" t="s">
        <v>22</v>
      </c>
      <c r="B12" s="26"/>
      <c r="C12" s="26"/>
      <c r="D12" s="69" t="s">
        <v>170</v>
      </c>
      <c r="E12" s="62" t="s">
        <v>20</v>
      </c>
      <c r="F12" s="63" t="s">
        <v>66</v>
      </c>
      <c r="G12" s="62" t="s">
        <v>101</v>
      </c>
      <c r="H12" s="65" t="s">
        <v>215</v>
      </c>
      <c r="I12" s="66">
        <v>7</v>
      </c>
      <c r="J12" s="66">
        <v>4</v>
      </c>
      <c r="K12" s="66">
        <v>6</v>
      </c>
      <c r="L12" s="66">
        <v>4</v>
      </c>
      <c r="M12" s="66">
        <v>4</v>
      </c>
      <c r="N12" s="67">
        <f t="shared" si="1"/>
        <v>25</v>
      </c>
      <c r="O12" s="67">
        <v>35</v>
      </c>
      <c r="P12" s="68">
        <f t="shared" si="0"/>
        <v>0.7142857142857143</v>
      </c>
      <c r="Q12" s="32"/>
      <c r="R12" s="32" t="s">
        <v>217</v>
      </c>
    </row>
    <row r="13" spans="1:18" ht="18.75">
      <c r="A13" s="25" t="s">
        <v>23</v>
      </c>
      <c r="B13" s="26"/>
      <c r="C13" s="26"/>
      <c r="D13" s="61" t="s">
        <v>171</v>
      </c>
      <c r="E13" s="62" t="s">
        <v>20</v>
      </c>
      <c r="F13" s="63" t="s">
        <v>66</v>
      </c>
      <c r="G13" s="62" t="s">
        <v>101</v>
      </c>
      <c r="H13" s="65" t="s">
        <v>215</v>
      </c>
      <c r="I13" s="66">
        <v>7</v>
      </c>
      <c r="J13" s="66">
        <v>6</v>
      </c>
      <c r="K13" s="66">
        <v>7</v>
      </c>
      <c r="L13" s="66">
        <v>0</v>
      </c>
      <c r="M13" s="66">
        <v>4</v>
      </c>
      <c r="N13" s="67">
        <f t="shared" si="1"/>
        <v>24</v>
      </c>
      <c r="O13" s="67">
        <v>35</v>
      </c>
      <c r="P13" s="68">
        <f t="shared" si="0"/>
        <v>0.6857142857142857</v>
      </c>
      <c r="Q13" s="32"/>
      <c r="R13" s="32"/>
    </row>
    <row r="14" spans="1:18" ht="18.75">
      <c r="A14" s="25" t="s">
        <v>24</v>
      </c>
      <c r="B14" s="35"/>
      <c r="C14" s="26"/>
      <c r="D14" s="61" t="s">
        <v>172</v>
      </c>
      <c r="E14" s="62" t="s">
        <v>20</v>
      </c>
      <c r="F14" s="63" t="s">
        <v>66</v>
      </c>
      <c r="G14" s="64" t="s">
        <v>104</v>
      </c>
      <c r="H14" s="65" t="s">
        <v>215</v>
      </c>
      <c r="I14" s="66">
        <v>7</v>
      </c>
      <c r="J14" s="66">
        <v>4</v>
      </c>
      <c r="K14" s="66">
        <v>7</v>
      </c>
      <c r="L14" s="66">
        <v>0</v>
      </c>
      <c r="M14" s="66">
        <v>4</v>
      </c>
      <c r="N14" s="67">
        <f t="shared" si="1"/>
        <v>22</v>
      </c>
      <c r="O14" s="67">
        <v>35</v>
      </c>
      <c r="P14" s="68">
        <f t="shared" si="0"/>
        <v>0.6285714285714286</v>
      </c>
      <c r="Q14" s="32"/>
      <c r="R14" s="32"/>
    </row>
    <row r="15" spans="1:18" ht="18.75">
      <c r="A15" s="25" t="s">
        <v>25</v>
      </c>
      <c r="B15" s="26"/>
      <c r="C15" s="26"/>
      <c r="D15" s="61" t="s">
        <v>173</v>
      </c>
      <c r="E15" s="62" t="s">
        <v>20</v>
      </c>
      <c r="F15" s="63" t="s">
        <v>66</v>
      </c>
      <c r="G15" s="64" t="s">
        <v>104</v>
      </c>
      <c r="H15" s="65" t="s">
        <v>215</v>
      </c>
      <c r="I15" s="66">
        <v>7</v>
      </c>
      <c r="J15" s="66">
        <v>1</v>
      </c>
      <c r="K15" s="66">
        <v>6</v>
      </c>
      <c r="L15" s="66">
        <v>1</v>
      </c>
      <c r="M15" s="66">
        <v>5</v>
      </c>
      <c r="N15" s="67">
        <f t="shared" si="1"/>
        <v>20</v>
      </c>
      <c r="O15" s="67">
        <v>35</v>
      </c>
      <c r="P15" s="68">
        <f t="shared" si="0"/>
        <v>0.5714285714285714</v>
      </c>
      <c r="Q15" s="32"/>
      <c r="R15" s="32"/>
    </row>
    <row r="16" spans="1:18" ht="18.75">
      <c r="A16" s="25" t="s">
        <v>26</v>
      </c>
      <c r="B16" s="35"/>
      <c r="C16" s="26"/>
      <c r="D16" s="61" t="s">
        <v>59</v>
      </c>
      <c r="E16" s="62" t="s">
        <v>20</v>
      </c>
      <c r="F16" s="63" t="s">
        <v>66</v>
      </c>
      <c r="G16" s="62" t="s">
        <v>101</v>
      </c>
      <c r="H16" s="65" t="s">
        <v>215</v>
      </c>
      <c r="I16" s="66">
        <v>7</v>
      </c>
      <c r="J16" s="66">
        <v>3</v>
      </c>
      <c r="K16" s="66">
        <v>2</v>
      </c>
      <c r="L16" s="66">
        <v>5</v>
      </c>
      <c r="M16" s="66">
        <v>2</v>
      </c>
      <c r="N16" s="67">
        <f t="shared" si="1"/>
        <v>19</v>
      </c>
      <c r="O16" s="67">
        <v>35</v>
      </c>
      <c r="P16" s="68">
        <f t="shared" si="0"/>
        <v>0.5428571428571428</v>
      </c>
      <c r="Q16" s="32"/>
      <c r="R16" s="32"/>
    </row>
    <row r="17" spans="1:18" ht="18.75">
      <c r="A17" s="25" t="s">
        <v>27</v>
      </c>
      <c r="B17" s="26"/>
      <c r="C17" s="26"/>
      <c r="D17" s="61" t="s">
        <v>174</v>
      </c>
      <c r="E17" s="62" t="s">
        <v>20</v>
      </c>
      <c r="F17" s="63" t="s">
        <v>66</v>
      </c>
      <c r="G17" s="64" t="s">
        <v>104</v>
      </c>
      <c r="H17" s="65" t="s">
        <v>215</v>
      </c>
      <c r="I17" s="66">
        <v>7</v>
      </c>
      <c r="J17" s="66">
        <v>1</v>
      </c>
      <c r="K17" s="66">
        <v>7</v>
      </c>
      <c r="L17" s="66">
        <v>3</v>
      </c>
      <c r="M17" s="66">
        <v>0</v>
      </c>
      <c r="N17" s="67">
        <f t="shared" si="1"/>
        <v>18</v>
      </c>
      <c r="O17" s="67">
        <v>35</v>
      </c>
      <c r="P17" s="68">
        <f t="shared" si="0"/>
        <v>0.5142857142857142</v>
      </c>
      <c r="Q17" s="32"/>
      <c r="R17" s="32"/>
    </row>
    <row r="18" spans="1:18" ht="18.75">
      <c r="A18" s="25" t="s">
        <v>28</v>
      </c>
      <c r="B18" s="35"/>
      <c r="C18" s="35"/>
      <c r="D18" s="61" t="s">
        <v>60</v>
      </c>
      <c r="E18" s="62" t="s">
        <v>20</v>
      </c>
      <c r="F18" s="63" t="s">
        <v>66</v>
      </c>
      <c r="G18" s="62" t="s">
        <v>101</v>
      </c>
      <c r="H18" s="65" t="s">
        <v>215</v>
      </c>
      <c r="I18" s="66">
        <v>0</v>
      </c>
      <c r="J18" s="66">
        <v>7</v>
      </c>
      <c r="K18" s="66">
        <v>5</v>
      </c>
      <c r="L18" s="66">
        <v>4</v>
      </c>
      <c r="M18" s="66">
        <v>2</v>
      </c>
      <c r="N18" s="67">
        <f t="shared" si="1"/>
        <v>18</v>
      </c>
      <c r="O18" s="67">
        <v>35</v>
      </c>
      <c r="P18" s="68">
        <f t="shared" si="0"/>
        <v>0.5142857142857142</v>
      </c>
      <c r="Q18" s="32"/>
      <c r="R18" s="32"/>
    </row>
    <row r="19" spans="1:18" ht="18.75">
      <c r="A19" s="25" t="s">
        <v>29</v>
      </c>
      <c r="B19" s="35"/>
      <c r="C19" s="35"/>
      <c r="D19" s="61" t="s">
        <v>175</v>
      </c>
      <c r="E19" s="62" t="s">
        <v>20</v>
      </c>
      <c r="F19" s="63" t="s">
        <v>66</v>
      </c>
      <c r="G19" s="62" t="s">
        <v>101</v>
      </c>
      <c r="H19" s="65" t="s">
        <v>215</v>
      </c>
      <c r="I19" s="66">
        <v>7</v>
      </c>
      <c r="J19" s="66">
        <v>0</v>
      </c>
      <c r="K19" s="66">
        <v>2</v>
      </c>
      <c r="L19" s="66">
        <v>6</v>
      </c>
      <c r="M19" s="66">
        <v>0</v>
      </c>
      <c r="N19" s="67">
        <f t="shared" si="1"/>
        <v>15</v>
      </c>
      <c r="O19" s="67">
        <v>35</v>
      </c>
      <c r="P19" s="68">
        <f t="shared" si="0"/>
        <v>0.42857142857142855</v>
      </c>
      <c r="Q19" s="32"/>
      <c r="R19" s="32"/>
    </row>
    <row r="20" spans="1:18" ht="18.75">
      <c r="A20" s="25" t="s">
        <v>30</v>
      </c>
      <c r="B20" s="35"/>
      <c r="C20" s="35"/>
      <c r="D20" s="61" t="s">
        <v>176</v>
      </c>
      <c r="E20" s="62" t="s">
        <v>20</v>
      </c>
      <c r="F20" s="63" t="s">
        <v>66</v>
      </c>
      <c r="G20" s="62" t="s">
        <v>101</v>
      </c>
      <c r="H20" s="65" t="s">
        <v>215</v>
      </c>
      <c r="I20" s="66">
        <v>7</v>
      </c>
      <c r="J20" s="66">
        <v>0</v>
      </c>
      <c r="K20" s="66">
        <v>2</v>
      </c>
      <c r="L20" s="66">
        <v>0</v>
      </c>
      <c r="M20" s="66">
        <v>2</v>
      </c>
      <c r="N20" s="67">
        <f t="shared" si="1"/>
        <v>11</v>
      </c>
      <c r="O20" s="67">
        <v>35</v>
      </c>
      <c r="P20" s="68">
        <f t="shared" si="0"/>
        <v>0.3142857142857143</v>
      </c>
      <c r="Q20" s="32"/>
      <c r="R20" s="32"/>
    </row>
    <row r="21" spans="1:18" ht="18.75">
      <c r="A21" s="25" t="s">
        <v>31</v>
      </c>
      <c r="B21" s="35"/>
      <c r="C21" s="35"/>
      <c r="D21" s="61" t="s">
        <v>177</v>
      </c>
      <c r="E21" s="62" t="s">
        <v>20</v>
      </c>
      <c r="F21" s="63" t="s">
        <v>66</v>
      </c>
      <c r="G21" s="64" t="s">
        <v>104</v>
      </c>
      <c r="H21" s="65" t="s">
        <v>215</v>
      </c>
      <c r="I21" s="66">
        <v>7</v>
      </c>
      <c r="J21" s="66">
        <v>0</v>
      </c>
      <c r="K21" s="66">
        <v>0</v>
      </c>
      <c r="L21" s="66">
        <v>3</v>
      </c>
      <c r="M21" s="66">
        <v>0</v>
      </c>
      <c r="N21" s="67">
        <f t="shared" si="1"/>
        <v>10</v>
      </c>
      <c r="O21" s="67">
        <v>35</v>
      </c>
      <c r="P21" s="68">
        <f t="shared" si="0"/>
        <v>0.2857142857142857</v>
      </c>
      <c r="Q21" s="32"/>
      <c r="R21" s="32"/>
    </row>
    <row r="22" spans="1:18" ht="18.75">
      <c r="A22" s="25" t="s">
        <v>32</v>
      </c>
      <c r="B22" s="35"/>
      <c r="C22" s="35"/>
      <c r="D22" s="61" t="s">
        <v>178</v>
      </c>
      <c r="E22" s="62" t="s">
        <v>20</v>
      </c>
      <c r="F22" s="63" t="s">
        <v>66</v>
      </c>
      <c r="G22" s="64" t="s">
        <v>104</v>
      </c>
      <c r="H22" s="65" t="s">
        <v>215</v>
      </c>
      <c r="I22" s="66">
        <v>7</v>
      </c>
      <c r="J22" s="66">
        <v>0</v>
      </c>
      <c r="K22" s="66">
        <v>0</v>
      </c>
      <c r="L22" s="66">
        <v>0</v>
      </c>
      <c r="M22" s="66">
        <v>2</v>
      </c>
      <c r="N22" s="67">
        <f t="shared" si="1"/>
        <v>9</v>
      </c>
      <c r="O22" s="67">
        <v>35</v>
      </c>
      <c r="P22" s="68">
        <f t="shared" si="0"/>
        <v>0.2571428571428571</v>
      </c>
      <c r="Q22" s="32"/>
      <c r="R22" s="32"/>
    </row>
    <row r="23" spans="1:18" ht="18.75">
      <c r="A23" s="25" t="s">
        <v>33</v>
      </c>
      <c r="B23" s="35"/>
      <c r="C23" s="35"/>
      <c r="D23" s="61" t="s">
        <v>179</v>
      </c>
      <c r="E23" s="62" t="s">
        <v>20</v>
      </c>
      <c r="F23" s="63" t="s">
        <v>66</v>
      </c>
      <c r="G23" s="64" t="s">
        <v>104</v>
      </c>
      <c r="H23" s="65" t="s">
        <v>215</v>
      </c>
      <c r="I23" s="66">
        <v>7</v>
      </c>
      <c r="J23" s="66">
        <v>0</v>
      </c>
      <c r="K23" s="66">
        <v>0</v>
      </c>
      <c r="L23" s="66">
        <v>0</v>
      </c>
      <c r="M23" s="66">
        <v>0</v>
      </c>
      <c r="N23" s="67">
        <f t="shared" si="1"/>
        <v>7</v>
      </c>
      <c r="O23" s="67">
        <v>35</v>
      </c>
      <c r="P23" s="68">
        <f t="shared" si="0"/>
        <v>0.2</v>
      </c>
      <c r="Q23" s="32"/>
      <c r="R23" s="32"/>
    </row>
    <row r="24" ht="18.75">
      <c r="D24" s="10"/>
    </row>
    <row r="26" ht="18.75">
      <c r="D26" s="3" t="s">
        <v>37</v>
      </c>
    </row>
    <row r="27" ht="18.75">
      <c r="D27" s="3" t="s">
        <v>38</v>
      </c>
    </row>
  </sheetData>
  <sheetProtection selectLockedCells="1" selectUnlockedCells="1"/>
  <autoFilter ref="A6:H17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="75" zoomScaleNormal="75" zoomScalePageLayoutView="0" workbookViewId="0" topLeftCell="A2">
      <selection activeCell="T15" sqref="T15"/>
    </sheetView>
  </sheetViews>
  <sheetFormatPr defaultColWidth="9.140625" defaultRowHeight="12.75"/>
  <cols>
    <col min="1" max="1" width="6.00390625" style="1" customWidth="1"/>
    <col min="2" max="2" width="12.140625" style="2" customWidth="1"/>
    <col min="3" max="3" width="11.421875" style="2" customWidth="1"/>
    <col min="4" max="4" width="27.421875" style="3" customWidth="1"/>
    <col min="5" max="5" width="8.00390625" style="4" customWidth="1"/>
    <col min="6" max="6" width="13.8515625" style="5" customWidth="1"/>
    <col min="7" max="7" width="7.57421875" style="6" customWidth="1"/>
    <col min="8" max="8" width="41.00390625" style="3" customWidth="1"/>
    <col min="9" max="13" width="5.7109375" style="7" customWidth="1"/>
    <col min="14" max="15" width="9.140625" style="8" customWidth="1"/>
    <col min="16" max="16" width="10.7109375" style="8" customWidth="1"/>
    <col min="17" max="17" width="9.140625" style="7" customWidth="1"/>
    <col min="18" max="18" width="12.28125" style="7" customWidth="1"/>
    <col min="19" max="16384" width="9.140625" style="7" customWidth="1"/>
  </cols>
  <sheetData>
    <row r="1" ht="18.75">
      <c r="P1" s="7" t="s">
        <v>0</v>
      </c>
    </row>
    <row r="2" spans="16:17" ht="18.75">
      <c r="P2" s="2"/>
      <c r="Q2" s="9" t="s">
        <v>1</v>
      </c>
    </row>
    <row r="3" spans="14:19" ht="18.75">
      <c r="N3" s="7"/>
      <c r="O3" s="7"/>
      <c r="P3" s="2"/>
      <c r="Q3" s="10" t="s">
        <v>2</v>
      </c>
      <c r="R3" s="8"/>
      <c r="S3" s="8"/>
    </row>
    <row r="4" spans="1:18" ht="24" customHeight="1">
      <c r="A4" s="71" t="s">
        <v>61</v>
      </c>
      <c r="B4" s="71"/>
      <c r="C4" s="71"/>
      <c r="D4" s="71"/>
      <c r="E4" s="71"/>
      <c r="F4" s="71"/>
      <c r="G4" s="71"/>
      <c r="H4" s="71"/>
      <c r="P4" s="2"/>
      <c r="Q4" s="10" t="s">
        <v>3</v>
      </c>
      <c r="R4" s="11"/>
    </row>
    <row r="5" spans="1:18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72" t="s">
        <v>5</v>
      </c>
      <c r="J5" s="72"/>
      <c r="K5" s="72"/>
      <c r="L5" s="72"/>
      <c r="M5" s="72"/>
      <c r="N5" s="73" t="s">
        <v>6</v>
      </c>
      <c r="O5" s="73" t="s">
        <v>7</v>
      </c>
      <c r="P5" s="73" t="s">
        <v>8</v>
      </c>
      <c r="Q5" s="70" t="s">
        <v>9</v>
      </c>
      <c r="R5" s="70" t="s">
        <v>10</v>
      </c>
    </row>
    <row r="6" spans="1:18" s="40" customFormat="1" ht="28.5">
      <c r="A6" s="19" t="s">
        <v>11</v>
      </c>
      <c r="B6" s="20" t="s">
        <v>12</v>
      </c>
      <c r="C6" s="21" t="s">
        <v>13</v>
      </c>
      <c r="D6" s="22" t="s">
        <v>14</v>
      </c>
      <c r="E6" s="23" t="s">
        <v>15</v>
      </c>
      <c r="F6" s="22" t="s">
        <v>16</v>
      </c>
      <c r="G6" s="22" t="s">
        <v>17</v>
      </c>
      <c r="H6" s="22" t="s">
        <v>18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73"/>
      <c r="O6" s="73"/>
      <c r="P6" s="73"/>
      <c r="Q6" s="70"/>
      <c r="R6" s="70"/>
    </row>
    <row r="7" spans="1:18" ht="18.75">
      <c r="A7" s="25" t="s">
        <v>19</v>
      </c>
      <c r="B7" s="41">
        <v>203</v>
      </c>
      <c r="C7" s="41"/>
      <c r="D7" s="42" t="s">
        <v>100</v>
      </c>
      <c r="E7" s="43" t="s">
        <v>20</v>
      </c>
      <c r="F7" s="44" t="s">
        <v>66</v>
      </c>
      <c r="G7" s="45" t="s">
        <v>101</v>
      </c>
      <c r="H7" s="46" t="s">
        <v>102</v>
      </c>
      <c r="I7" s="47">
        <v>7</v>
      </c>
      <c r="J7" s="47">
        <v>0</v>
      </c>
      <c r="K7" s="47">
        <v>7</v>
      </c>
      <c r="L7" s="47">
        <v>5</v>
      </c>
      <c r="M7" s="47">
        <v>6</v>
      </c>
      <c r="N7" s="48">
        <f aca="true" t="shared" si="0" ref="N7:N20">SUM(I7:M7)</f>
        <v>25</v>
      </c>
      <c r="O7" s="48">
        <v>35</v>
      </c>
      <c r="P7" s="49">
        <f aca="true" t="shared" si="1" ref="P7:P20">N7/O7</f>
        <v>0.7142857142857143</v>
      </c>
      <c r="Q7" s="32"/>
      <c r="R7" s="32" t="s">
        <v>217</v>
      </c>
    </row>
    <row r="8" spans="1:18" ht="18.75">
      <c r="A8" s="25" t="s">
        <v>21</v>
      </c>
      <c r="B8" s="50">
        <v>203</v>
      </c>
      <c r="C8" s="41"/>
      <c r="D8" s="42" t="s">
        <v>103</v>
      </c>
      <c r="E8" s="43" t="s">
        <v>20</v>
      </c>
      <c r="F8" s="44" t="s">
        <v>66</v>
      </c>
      <c r="G8" s="45" t="s">
        <v>104</v>
      </c>
      <c r="H8" s="46" t="s">
        <v>102</v>
      </c>
      <c r="I8" s="47">
        <v>7</v>
      </c>
      <c r="J8" s="47">
        <v>0</v>
      </c>
      <c r="K8" s="47">
        <v>7</v>
      </c>
      <c r="L8" s="47">
        <v>5</v>
      </c>
      <c r="M8" s="47">
        <v>0</v>
      </c>
      <c r="N8" s="48">
        <f t="shared" si="0"/>
        <v>19</v>
      </c>
      <c r="O8" s="48">
        <v>35</v>
      </c>
      <c r="P8" s="49">
        <f t="shared" si="1"/>
        <v>0.5428571428571428</v>
      </c>
      <c r="Q8" s="32"/>
      <c r="R8" s="32"/>
    </row>
    <row r="9" spans="1:18" ht="18.75">
      <c r="A9" s="25" t="s">
        <v>22</v>
      </c>
      <c r="B9" s="41">
        <v>203</v>
      </c>
      <c r="C9" s="41"/>
      <c r="D9" s="42" t="s">
        <v>105</v>
      </c>
      <c r="E9" s="43" t="s">
        <v>20</v>
      </c>
      <c r="F9" s="44" t="s">
        <v>66</v>
      </c>
      <c r="G9" s="45" t="s">
        <v>101</v>
      </c>
      <c r="H9" s="51" t="s">
        <v>102</v>
      </c>
      <c r="I9" s="47">
        <v>7</v>
      </c>
      <c r="J9" s="47">
        <v>0</v>
      </c>
      <c r="K9" s="47">
        <v>7</v>
      </c>
      <c r="L9" s="47">
        <v>3</v>
      </c>
      <c r="M9" s="47">
        <v>1</v>
      </c>
      <c r="N9" s="48">
        <f t="shared" si="0"/>
        <v>18</v>
      </c>
      <c r="O9" s="48">
        <v>35</v>
      </c>
      <c r="P9" s="49">
        <f t="shared" si="1"/>
        <v>0.5142857142857142</v>
      </c>
      <c r="Q9" s="32"/>
      <c r="R9" s="32"/>
    </row>
    <row r="10" spans="1:18" ht="18.75">
      <c r="A10" s="25" t="s">
        <v>23</v>
      </c>
      <c r="B10" s="50">
        <v>203</v>
      </c>
      <c r="C10" s="50"/>
      <c r="D10" s="42" t="s">
        <v>106</v>
      </c>
      <c r="E10" s="43" t="s">
        <v>20</v>
      </c>
      <c r="F10" s="45" t="s">
        <v>66</v>
      </c>
      <c r="G10" s="52" t="s">
        <v>104</v>
      </c>
      <c r="H10" s="53" t="s">
        <v>102</v>
      </c>
      <c r="I10" s="47">
        <v>7</v>
      </c>
      <c r="J10" s="47">
        <v>0</v>
      </c>
      <c r="K10" s="47">
        <v>6</v>
      </c>
      <c r="L10" s="47">
        <v>3</v>
      </c>
      <c r="M10" s="47">
        <v>0</v>
      </c>
      <c r="N10" s="48">
        <f t="shared" si="0"/>
        <v>16</v>
      </c>
      <c r="O10" s="48">
        <v>35</v>
      </c>
      <c r="P10" s="49">
        <f t="shared" si="1"/>
        <v>0.45714285714285713</v>
      </c>
      <c r="Q10" s="32"/>
      <c r="R10" s="32"/>
    </row>
    <row r="11" spans="1:18" ht="18.75">
      <c r="A11" s="25" t="s">
        <v>24</v>
      </c>
      <c r="B11" s="50">
        <v>203</v>
      </c>
      <c r="C11" s="50"/>
      <c r="D11" s="42" t="s">
        <v>107</v>
      </c>
      <c r="E11" s="43" t="s">
        <v>20</v>
      </c>
      <c r="F11" s="45" t="s">
        <v>66</v>
      </c>
      <c r="G11" s="52" t="s">
        <v>104</v>
      </c>
      <c r="H11" s="53" t="s">
        <v>102</v>
      </c>
      <c r="I11" s="47">
        <v>7</v>
      </c>
      <c r="J11" s="47">
        <v>0</v>
      </c>
      <c r="K11" s="47">
        <v>7</v>
      </c>
      <c r="L11" s="47">
        <v>0</v>
      </c>
      <c r="M11" s="47">
        <v>1</v>
      </c>
      <c r="N11" s="48">
        <f t="shared" si="0"/>
        <v>15</v>
      </c>
      <c r="O11" s="48">
        <v>35</v>
      </c>
      <c r="P11" s="49">
        <f t="shared" si="1"/>
        <v>0.42857142857142855</v>
      </c>
      <c r="Q11" s="32"/>
      <c r="R11" s="32"/>
    </row>
    <row r="12" spans="1:18" ht="18.75">
      <c r="A12" s="25" t="s">
        <v>25</v>
      </c>
      <c r="B12" s="41">
        <v>203</v>
      </c>
      <c r="C12" s="41"/>
      <c r="D12" s="42" t="s">
        <v>108</v>
      </c>
      <c r="E12" s="43" t="s">
        <v>20</v>
      </c>
      <c r="F12" s="54" t="s">
        <v>66</v>
      </c>
      <c r="G12" s="54" t="s">
        <v>101</v>
      </c>
      <c r="H12" s="55" t="s">
        <v>102</v>
      </c>
      <c r="I12" s="47">
        <v>7</v>
      </c>
      <c r="J12" s="47">
        <v>1</v>
      </c>
      <c r="K12" s="47">
        <v>6</v>
      </c>
      <c r="L12" s="47">
        <v>0</v>
      </c>
      <c r="M12" s="47">
        <v>0</v>
      </c>
      <c r="N12" s="48">
        <f t="shared" si="0"/>
        <v>14</v>
      </c>
      <c r="O12" s="48">
        <v>35</v>
      </c>
      <c r="P12" s="49">
        <f t="shared" si="1"/>
        <v>0.4</v>
      </c>
      <c r="Q12" s="32"/>
      <c r="R12" s="32"/>
    </row>
    <row r="13" spans="1:18" ht="18.75">
      <c r="A13" s="25" t="s">
        <v>26</v>
      </c>
      <c r="B13" s="41">
        <v>203</v>
      </c>
      <c r="C13" s="41"/>
      <c r="D13" s="42" t="s">
        <v>109</v>
      </c>
      <c r="E13" s="43" t="s">
        <v>20</v>
      </c>
      <c r="F13" s="44" t="s">
        <v>66</v>
      </c>
      <c r="G13" s="45" t="s">
        <v>101</v>
      </c>
      <c r="H13" s="46" t="s">
        <v>102</v>
      </c>
      <c r="I13" s="47">
        <v>7</v>
      </c>
      <c r="J13" s="47">
        <v>1</v>
      </c>
      <c r="K13" s="47">
        <v>2</v>
      </c>
      <c r="L13" s="47">
        <v>0</v>
      </c>
      <c r="M13" s="47">
        <v>4</v>
      </c>
      <c r="N13" s="48">
        <f t="shared" si="0"/>
        <v>14</v>
      </c>
      <c r="O13" s="48">
        <v>35</v>
      </c>
      <c r="P13" s="49">
        <f t="shared" si="1"/>
        <v>0.4</v>
      </c>
      <c r="Q13" s="32"/>
      <c r="R13" s="32"/>
    </row>
    <row r="14" spans="1:18" ht="18.75">
      <c r="A14" s="25" t="s">
        <v>27</v>
      </c>
      <c r="B14" s="41">
        <v>203</v>
      </c>
      <c r="C14" s="41"/>
      <c r="D14" s="42" t="s">
        <v>110</v>
      </c>
      <c r="E14" s="43" t="s">
        <v>20</v>
      </c>
      <c r="F14" s="44" t="s">
        <v>66</v>
      </c>
      <c r="G14" s="45" t="s">
        <v>101</v>
      </c>
      <c r="H14" s="46" t="s">
        <v>102</v>
      </c>
      <c r="I14" s="47">
        <v>7</v>
      </c>
      <c r="J14" s="47">
        <v>0</v>
      </c>
      <c r="K14" s="47">
        <v>7</v>
      </c>
      <c r="L14" s="47">
        <v>0</v>
      </c>
      <c r="M14" s="47">
        <v>0</v>
      </c>
      <c r="N14" s="48">
        <f t="shared" si="0"/>
        <v>14</v>
      </c>
      <c r="O14" s="48">
        <v>35</v>
      </c>
      <c r="P14" s="49">
        <f t="shared" si="1"/>
        <v>0.4</v>
      </c>
      <c r="Q14" s="32"/>
      <c r="R14" s="32"/>
    </row>
    <row r="15" spans="1:18" ht="18.75">
      <c r="A15" s="25" t="s">
        <v>28</v>
      </c>
      <c r="B15" s="41">
        <v>203</v>
      </c>
      <c r="C15" s="41"/>
      <c r="D15" s="42" t="s">
        <v>111</v>
      </c>
      <c r="E15" s="43" t="s">
        <v>20</v>
      </c>
      <c r="F15" s="54" t="s">
        <v>66</v>
      </c>
      <c r="G15" s="54" t="s">
        <v>104</v>
      </c>
      <c r="H15" s="56" t="s">
        <v>102</v>
      </c>
      <c r="I15" s="47">
        <v>7</v>
      </c>
      <c r="J15" s="47">
        <v>0</v>
      </c>
      <c r="K15" s="47">
        <v>6</v>
      </c>
      <c r="L15" s="47">
        <v>0</v>
      </c>
      <c r="M15" s="47">
        <v>0</v>
      </c>
      <c r="N15" s="48">
        <f t="shared" si="0"/>
        <v>13</v>
      </c>
      <c r="O15" s="48">
        <v>35</v>
      </c>
      <c r="P15" s="49">
        <f t="shared" si="1"/>
        <v>0.37142857142857144</v>
      </c>
      <c r="Q15" s="32"/>
      <c r="R15" s="32"/>
    </row>
    <row r="16" spans="1:18" ht="18.75">
      <c r="A16" s="25" t="s">
        <v>29</v>
      </c>
      <c r="B16" s="50">
        <v>203</v>
      </c>
      <c r="C16" s="50"/>
      <c r="D16" s="57" t="s">
        <v>112</v>
      </c>
      <c r="E16" s="43" t="s">
        <v>20</v>
      </c>
      <c r="F16" s="45" t="s">
        <v>66</v>
      </c>
      <c r="G16" s="52" t="s">
        <v>104</v>
      </c>
      <c r="H16" s="53" t="s">
        <v>102</v>
      </c>
      <c r="I16" s="47">
        <v>7</v>
      </c>
      <c r="J16" s="47">
        <v>0</v>
      </c>
      <c r="K16" s="47">
        <v>6</v>
      </c>
      <c r="L16" s="47">
        <v>0</v>
      </c>
      <c r="M16" s="47">
        <v>0</v>
      </c>
      <c r="N16" s="48">
        <f t="shared" si="0"/>
        <v>13</v>
      </c>
      <c r="O16" s="48">
        <v>35</v>
      </c>
      <c r="P16" s="49">
        <f t="shared" si="1"/>
        <v>0.37142857142857144</v>
      </c>
      <c r="Q16" s="32"/>
      <c r="R16" s="32"/>
    </row>
    <row r="17" spans="1:18" ht="18.75">
      <c r="A17" s="25" t="s">
        <v>30</v>
      </c>
      <c r="B17" s="50">
        <v>203</v>
      </c>
      <c r="C17" s="41"/>
      <c r="D17" s="42" t="s">
        <v>113</v>
      </c>
      <c r="E17" s="43" t="s">
        <v>20</v>
      </c>
      <c r="F17" s="44" t="s">
        <v>66</v>
      </c>
      <c r="G17" s="45" t="s">
        <v>101</v>
      </c>
      <c r="H17" s="46" t="s">
        <v>102</v>
      </c>
      <c r="I17" s="47">
        <v>7</v>
      </c>
      <c r="J17" s="47">
        <v>2</v>
      </c>
      <c r="K17" s="47">
        <v>2</v>
      </c>
      <c r="L17" s="47">
        <v>0</v>
      </c>
      <c r="M17" s="47">
        <v>1</v>
      </c>
      <c r="N17" s="48">
        <f t="shared" si="0"/>
        <v>12</v>
      </c>
      <c r="O17" s="48">
        <v>35</v>
      </c>
      <c r="P17" s="49">
        <f t="shared" si="1"/>
        <v>0.34285714285714286</v>
      </c>
      <c r="Q17" s="32"/>
      <c r="R17" s="32"/>
    </row>
    <row r="18" spans="1:18" ht="18.75">
      <c r="A18" s="25" t="s">
        <v>31</v>
      </c>
      <c r="B18" s="41">
        <v>203</v>
      </c>
      <c r="C18" s="41"/>
      <c r="D18" s="42" t="s">
        <v>114</v>
      </c>
      <c r="E18" s="43" t="s">
        <v>20</v>
      </c>
      <c r="F18" s="44" t="s">
        <v>66</v>
      </c>
      <c r="G18" s="45" t="s">
        <v>101</v>
      </c>
      <c r="H18" s="51" t="s">
        <v>102</v>
      </c>
      <c r="I18" s="47">
        <v>7</v>
      </c>
      <c r="J18" s="47">
        <v>3</v>
      </c>
      <c r="K18" s="47">
        <v>0</v>
      </c>
      <c r="L18" s="47">
        <v>0</v>
      </c>
      <c r="M18" s="47">
        <v>0</v>
      </c>
      <c r="N18" s="48">
        <f t="shared" si="0"/>
        <v>10</v>
      </c>
      <c r="O18" s="48">
        <v>35</v>
      </c>
      <c r="P18" s="49">
        <f t="shared" si="1"/>
        <v>0.2857142857142857</v>
      </c>
      <c r="Q18" s="32"/>
      <c r="R18" s="32"/>
    </row>
    <row r="19" spans="1:18" ht="18.75">
      <c r="A19" s="25" t="s">
        <v>32</v>
      </c>
      <c r="B19" s="41">
        <v>203</v>
      </c>
      <c r="C19" s="41"/>
      <c r="D19" s="42" t="s">
        <v>115</v>
      </c>
      <c r="E19" s="43" t="s">
        <v>20</v>
      </c>
      <c r="F19" s="44" t="s">
        <v>66</v>
      </c>
      <c r="G19" s="45" t="s">
        <v>101</v>
      </c>
      <c r="H19" s="51" t="s">
        <v>102</v>
      </c>
      <c r="I19" s="47">
        <v>7</v>
      </c>
      <c r="J19" s="47">
        <v>0</v>
      </c>
      <c r="K19" s="47">
        <v>0</v>
      </c>
      <c r="L19" s="47">
        <v>0</v>
      </c>
      <c r="M19" s="47">
        <v>0</v>
      </c>
      <c r="N19" s="48">
        <f t="shared" si="0"/>
        <v>7</v>
      </c>
      <c r="O19" s="48">
        <v>35</v>
      </c>
      <c r="P19" s="49">
        <f t="shared" si="1"/>
        <v>0.2</v>
      </c>
      <c r="Q19" s="32"/>
      <c r="R19" s="32"/>
    </row>
    <row r="20" spans="1:18" ht="18.75">
      <c r="A20" s="25" t="s">
        <v>33</v>
      </c>
      <c r="B20" s="50">
        <v>203</v>
      </c>
      <c r="C20" s="41"/>
      <c r="D20" s="42" t="s">
        <v>116</v>
      </c>
      <c r="E20" s="43" t="s">
        <v>20</v>
      </c>
      <c r="F20" s="44" t="s">
        <v>66</v>
      </c>
      <c r="G20" s="45" t="s">
        <v>101</v>
      </c>
      <c r="H20" s="51" t="s">
        <v>102</v>
      </c>
      <c r="I20" s="47">
        <v>7</v>
      </c>
      <c r="J20" s="47">
        <v>0</v>
      </c>
      <c r="K20" s="47">
        <v>0</v>
      </c>
      <c r="L20" s="47">
        <v>0</v>
      </c>
      <c r="M20" s="47">
        <v>0</v>
      </c>
      <c r="N20" s="48">
        <f t="shared" si="0"/>
        <v>7</v>
      </c>
      <c r="O20" s="48">
        <v>35</v>
      </c>
      <c r="P20" s="49">
        <f t="shared" si="1"/>
        <v>0.2</v>
      </c>
      <c r="Q20" s="32"/>
      <c r="R20" s="32"/>
    </row>
    <row r="21" ht="18.75">
      <c r="D21" s="10"/>
    </row>
    <row r="22" ht="18.75">
      <c r="D22" s="10"/>
    </row>
    <row r="23" ht="18.75">
      <c r="D23" s="3" t="s">
        <v>37</v>
      </c>
    </row>
    <row r="24" ht="18.75">
      <c r="D24" s="3" t="s">
        <v>38</v>
      </c>
    </row>
  </sheetData>
  <sheetProtection selectLockedCells="1" selectUnlockedCells="1"/>
  <mergeCells count="7">
    <mergeCell ref="R5:R6"/>
    <mergeCell ref="A4:H4"/>
    <mergeCell ref="I5:M5"/>
    <mergeCell ref="N5:N6"/>
    <mergeCell ref="O5:O6"/>
    <mergeCell ref="P5:P6"/>
    <mergeCell ref="Q5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355-2</cp:lastModifiedBy>
  <dcterms:modified xsi:type="dcterms:W3CDTF">2017-12-01T07:52:34Z</dcterms:modified>
  <cp:category/>
  <cp:version/>
  <cp:contentType/>
  <cp:contentStatus/>
</cp:coreProperties>
</file>